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10" windowWidth="15020" windowHeight="966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R20" i="2"/>
  <c r="Y20" s="1"/>
  <c r="Q20"/>
  <c r="R19"/>
  <c r="Q19"/>
  <c r="Y19"/>
  <c r="R18"/>
  <c r="Q18"/>
  <c r="Y18" s="1"/>
  <c r="R17"/>
  <c r="Y17" s="1"/>
  <c r="Q17"/>
  <c r="R16"/>
  <c r="Y16" s="1"/>
  <c r="Q16"/>
  <c r="R15"/>
  <c r="Y15" s="1"/>
  <c r="Q15"/>
  <c r="R14"/>
  <c r="Q14"/>
  <c r="Y14" s="1"/>
  <c r="R13"/>
  <c r="Q13"/>
  <c r="Y13"/>
  <c r="R12"/>
  <c r="Y12" s="1"/>
  <c r="Q12"/>
  <c r="R11"/>
  <c r="Y11" s="1"/>
  <c r="Q11"/>
  <c r="R10"/>
  <c r="Q10"/>
  <c r="Y10" s="1"/>
</calcChain>
</file>

<file path=xl/sharedStrings.xml><?xml version="1.0" encoding="utf-8"?>
<sst xmlns="http://schemas.openxmlformats.org/spreadsheetml/2006/main" count="45" uniqueCount="22">
  <si>
    <t/>
  </si>
  <si>
    <t>Касс. расход</t>
  </si>
  <si>
    <t xml:space="preserve">    Муниципальная программа Опаринского района "Развитие образования"</t>
  </si>
  <si>
    <t xml:space="preserve">    Муниципальная программа Опаринского района "Развитие спорта и молодежной политики"</t>
  </si>
  <si>
    <t xml:space="preserve">    Муниципальная программа Опаринского района "Развитие культуры"</t>
  </si>
  <si>
    <t xml:space="preserve">    Муниципальная программа Опаринского района "Обеспечение безопасности и жизнедеятельности населения"</t>
  </si>
  <si>
    <t xml:space="preserve">    Муниципальная программа Опаринского района "Развитие строительства и архитектуры"</t>
  </si>
  <si>
    <t xml:space="preserve">    Муниципальная программа Опаринского района "Развитие транспортной системы"</t>
  </si>
  <si>
    <t xml:space="preserve">    Муниципальная программа Опаринского района "Развитие агропромышленного комплекса"</t>
  </si>
  <si>
    <t xml:space="preserve">    Муниципальная программа Опаринского района "Управление муниципальным имуществом"</t>
  </si>
  <si>
    <t xml:space="preserve">    Муниципальная программа Опаринского района "Развитие муниципального управления"</t>
  </si>
  <si>
    <t xml:space="preserve">    Муниципальная программа Опаринского района "Управление муниципальными финансами и регулирование межбюджетных отношений"</t>
  </si>
  <si>
    <t>ВСЕГО РАСХОДОВ:</t>
  </si>
  <si>
    <t>Наименование муниципальной программы</t>
  </si>
  <si>
    <t>План (тыс. рублей)</t>
  </si>
  <si>
    <t>Факт (тыс. рублей)</t>
  </si>
  <si>
    <t>Процент исполнения (%)</t>
  </si>
  <si>
    <t>Опаринского района за  2019 год</t>
  </si>
  <si>
    <t>Приложение 5</t>
  </si>
  <si>
    <t>к отчету</t>
  </si>
  <si>
    <t xml:space="preserve">РАСХОДЫ </t>
  </si>
  <si>
    <t>бюджета Опаринского района на реализацию муниципальных программ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</si>
</sst>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b/>
      <sz val="11"/>
      <color indexed="8"/>
      <name val="Arial Cyr"/>
      <family val="2"/>
    </font>
    <font>
      <sz val="10"/>
      <color indexed="8"/>
      <name val="Arial CYR"/>
      <charset val="204"/>
    </font>
    <font>
      <b/>
      <sz val="12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3" borderId="0"/>
    <xf numFmtId="0" fontId="6" fillId="0" borderId="7">
      <alignment horizontal="center" vertical="center" wrapText="1"/>
    </xf>
    <xf numFmtId="1" fontId="6" fillId="0" borderId="7">
      <alignment horizontal="left" vertical="top" wrapText="1" indent="2"/>
    </xf>
    <xf numFmtId="0" fontId="6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3" borderId="0">
      <alignment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7" fillId="0" borderId="7">
      <alignment horizontal="left"/>
    </xf>
    <xf numFmtId="0" fontId="6" fillId="0" borderId="7">
      <alignment horizontal="center" vertical="center" wrapText="1"/>
    </xf>
    <xf numFmtId="4" fontId="6" fillId="0" borderId="7">
      <alignment horizontal="right" vertical="top" shrinkToFit="1"/>
    </xf>
    <xf numFmtId="4" fontId="7" fillId="4" borderId="7">
      <alignment horizontal="right" vertical="top" shrinkToFit="1"/>
    </xf>
    <xf numFmtId="0" fontId="6" fillId="0" borderId="0">
      <alignment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0">
      <alignment horizontal="left" wrapText="1"/>
    </xf>
    <xf numFmtId="10" fontId="6" fillId="0" borderId="7">
      <alignment horizontal="right" vertical="top" shrinkToFit="1"/>
    </xf>
    <xf numFmtId="10" fontId="7" fillId="4" borderId="7">
      <alignment horizontal="right" vertical="top" shrinkToFit="1"/>
    </xf>
    <xf numFmtId="0" fontId="8" fillId="0" borderId="0">
      <alignment horizontal="center" wrapTex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vertical="top"/>
    </xf>
    <xf numFmtId="0" fontId="7" fillId="0" borderId="7">
      <alignment vertical="top" wrapText="1"/>
    </xf>
    <xf numFmtId="0" fontId="6" fillId="3" borderId="0">
      <alignment horizontal="center"/>
    </xf>
    <xf numFmtId="0" fontId="6" fillId="3" borderId="0">
      <alignment horizontal="left"/>
    </xf>
    <xf numFmtId="4" fontId="7" fillId="5" borderId="7">
      <alignment horizontal="right" vertical="top" shrinkToFit="1"/>
    </xf>
    <xf numFmtId="10" fontId="7" fillId="5" borderId="7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6" fillId="0" borderId="0" xfId="9" applyNumberFormat="1" applyProtection="1"/>
    <xf numFmtId="0" fontId="6" fillId="0" borderId="7" xfId="38" applyNumberFormat="1" applyProtection="1">
      <alignment horizontal="center" vertical="center" wrapText="1"/>
    </xf>
    <xf numFmtId="164" fontId="6" fillId="0" borderId="0" xfId="9" applyNumberFormat="1" applyProtection="1"/>
    <xf numFmtId="164" fontId="0" fillId="0" borderId="0" xfId="0" applyNumberFormat="1" applyProtection="1">
      <protection locked="0"/>
    </xf>
    <xf numFmtId="164" fontId="6" fillId="2" borderId="0" xfId="9" applyNumberFormat="1" applyFill="1" applyProtection="1"/>
    <xf numFmtId="164" fontId="0" fillId="2" borderId="0" xfId="0" applyNumberFormat="1" applyFill="1" applyProtection="1">
      <protection locked="0"/>
    </xf>
    <xf numFmtId="0" fontId="4" fillId="0" borderId="7" xfId="46" applyNumberFormat="1" applyFont="1" applyProtection="1">
      <alignment vertical="top" wrapText="1"/>
    </xf>
    <xf numFmtId="1" fontId="4" fillId="0" borderId="7" xfId="11" applyNumberFormat="1" applyFont="1" applyProtection="1">
      <alignment horizontal="center" vertical="top" shrinkToFit="1"/>
    </xf>
    <xf numFmtId="4" fontId="4" fillId="5" borderId="7" xfId="49" applyNumberFormat="1" applyFont="1" applyProtection="1">
      <alignment horizontal="right" vertical="top" shrinkToFit="1"/>
    </xf>
    <xf numFmtId="4" fontId="2" fillId="4" borderId="7" xfId="26" applyNumberFormat="1" applyFont="1" applyProtection="1">
      <alignment horizontal="right" vertical="top" shrinkToFit="1"/>
    </xf>
    <xf numFmtId="10" fontId="2" fillId="4" borderId="7" xfId="41" applyNumberFormat="1" applyFont="1" applyProtection="1">
      <alignment horizontal="right" vertical="top" shrinkToFit="1"/>
    </xf>
    <xf numFmtId="4" fontId="2" fillId="4" borderId="1" xfId="26" applyNumberFormat="1" applyFont="1" applyBorder="1" applyProtection="1">
      <alignment horizontal="right" vertical="top" shrinkToFit="1"/>
    </xf>
    <xf numFmtId="164" fontId="4" fillId="2" borderId="7" xfId="49" applyNumberFormat="1" applyFont="1" applyFill="1" applyAlignment="1" applyProtection="1">
      <alignment horizontal="center" vertical="center" shrinkToFit="1"/>
    </xf>
    <xf numFmtId="4" fontId="4" fillId="5" borderId="7" xfId="49" applyNumberFormat="1" applyFont="1" applyAlignment="1" applyProtection="1">
      <alignment horizontal="center" vertical="center" shrinkToFit="1"/>
    </xf>
    <xf numFmtId="10" fontId="4" fillId="5" borderId="7" xfId="50" applyNumberFormat="1" applyFont="1" applyAlignment="1" applyProtection="1">
      <alignment horizontal="center" vertical="center" shrinkToFit="1"/>
    </xf>
    <xf numFmtId="4" fontId="4" fillId="5" borderId="1" xfId="49" applyNumberFormat="1" applyFont="1" applyBorder="1" applyAlignment="1" applyProtection="1">
      <alignment horizontal="center" vertical="center" shrinkToFit="1"/>
    </xf>
    <xf numFmtId="164" fontId="4" fillId="0" borderId="2" xfId="9" applyNumberFormat="1" applyFont="1" applyBorder="1" applyAlignment="1" applyProtection="1">
      <alignment horizontal="center" vertical="center"/>
    </xf>
    <xf numFmtId="164" fontId="2" fillId="2" borderId="7" xfId="49" applyNumberFormat="1" applyFont="1" applyFill="1" applyAlignment="1" applyProtection="1">
      <alignment horizontal="center" vertical="top" shrinkToFit="1"/>
    </xf>
    <xf numFmtId="164" fontId="2" fillId="0" borderId="2" xfId="9" applyNumberFormat="1" applyFont="1" applyBorder="1" applyAlignment="1" applyProtection="1">
      <alignment horizontal="center"/>
    </xf>
    <xf numFmtId="0" fontId="3" fillId="0" borderId="0" xfId="10" applyNumberFormat="1" applyFont="1" applyBorder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3" fillId="0" borderId="0" xfId="9" applyNumberFormat="1" applyFont="1" applyBorder="1" applyAlignment="1" applyProtection="1"/>
    <xf numFmtId="0" fontId="0" fillId="0" borderId="0" xfId="0" applyBorder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3" fillId="0" borderId="0" xfId="10" applyNumberFormat="1" applyFont="1" applyBorder="1" applyAlignment="1" applyProtection="1">
      <alignment horizontal="center" vertical="center" wrapText="1"/>
    </xf>
    <xf numFmtId="0" fontId="6" fillId="0" borderId="7" xfId="38" applyNumberFormat="1" applyProtection="1">
      <alignment horizontal="center" vertical="center" wrapText="1"/>
    </xf>
    <xf numFmtId="0" fontId="6" fillId="0" borderId="7" xfId="38">
      <alignment horizontal="center" vertical="center" wrapText="1"/>
    </xf>
    <xf numFmtId="0" fontId="6" fillId="0" borderId="7" xfId="33" applyNumberFormat="1" applyProtection="1">
      <alignment horizontal="center" vertical="center" wrapText="1"/>
    </xf>
    <xf numFmtId="0" fontId="6" fillId="0" borderId="7" xfId="33">
      <alignment horizontal="center" vertical="center" wrapText="1"/>
    </xf>
    <xf numFmtId="0" fontId="6" fillId="0" borderId="7" xfId="34" applyNumberFormat="1" applyProtection="1">
      <alignment horizontal="center" vertical="center" wrapText="1"/>
    </xf>
    <xf numFmtId="0" fontId="6" fillId="0" borderId="7" xfId="34">
      <alignment horizontal="center" vertical="center" wrapText="1"/>
    </xf>
    <xf numFmtId="0" fontId="2" fillId="2" borderId="7" xfId="13" applyNumberFormat="1" applyFont="1" applyFill="1" applyProtection="1">
      <alignment horizontal="center" vertical="center" wrapText="1"/>
    </xf>
    <xf numFmtId="0" fontId="2" fillId="2" borderId="7" xfId="13" applyFont="1" applyFill="1">
      <alignment horizontal="center" vertical="center" wrapText="1"/>
    </xf>
    <xf numFmtId="0" fontId="6" fillId="0" borderId="5" xfId="38" applyNumberFormat="1" applyBorder="1" applyProtection="1">
      <alignment horizontal="center" vertical="center" wrapText="1"/>
    </xf>
    <xf numFmtId="0" fontId="6" fillId="0" borderId="6" xfId="38" applyNumberFormat="1" applyBorder="1" applyProtection="1">
      <alignment horizontal="center" vertical="center" wrapText="1"/>
    </xf>
    <xf numFmtId="164" fontId="2" fillId="0" borderId="7" xfId="13" applyNumberFormat="1" applyFont="1" applyProtection="1">
      <alignment horizontal="center" vertical="center" wrapText="1"/>
    </xf>
    <xf numFmtId="164" fontId="2" fillId="0" borderId="7" xfId="13" applyNumberFormat="1" applyFont="1">
      <alignment horizontal="center" vertical="center" wrapText="1"/>
    </xf>
    <xf numFmtId="0" fontId="6" fillId="0" borderId="7" xfId="35" applyNumberFormat="1" applyProtection="1">
      <alignment horizontal="center" vertical="center" wrapText="1"/>
    </xf>
    <xf numFmtId="0" fontId="6" fillId="0" borderId="7" xfId="35">
      <alignment horizontal="center" vertical="center" wrapText="1"/>
    </xf>
    <xf numFmtId="0" fontId="6" fillId="0" borderId="3" xfId="38" applyNumberFormat="1" applyBorder="1" applyProtection="1">
      <alignment horizontal="center" vertical="center" wrapText="1"/>
    </xf>
    <xf numFmtId="0" fontId="6" fillId="0" borderId="4" xfId="38" applyNumberFormat="1" applyBorder="1" applyProtection="1">
      <alignment horizontal="center" vertical="center" wrapText="1"/>
    </xf>
    <xf numFmtId="0" fontId="6" fillId="0" borderId="1" xfId="38" applyNumberFormat="1" applyBorder="1" applyProtection="1">
      <alignment horizontal="center" vertical="center" wrapText="1"/>
    </xf>
    <xf numFmtId="0" fontId="6" fillId="0" borderId="1" xfId="38" applyBorder="1">
      <alignment horizontal="center" vertical="center" wrapText="1"/>
    </xf>
    <xf numFmtId="0" fontId="2" fillId="0" borderId="7" xfId="23" applyNumberFormat="1" applyFont="1" applyProtection="1">
      <alignment horizontal="left"/>
    </xf>
    <xf numFmtId="0" fontId="2" fillId="0" borderId="7" xfId="23" applyFont="1">
      <alignment horizontal="left"/>
    </xf>
    <xf numFmtId="0" fontId="6" fillId="0" borderId="7" xfId="30" applyNumberFormat="1" applyProtection="1">
      <alignment horizontal="center" vertical="center" wrapText="1"/>
    </xf>
    <xf numFmtId="0" fontId="6" fillId="0" borderId="7" xfId="30">
      <alignment horizontal="center" vertical="center" wrapText="1"/>
    </xf>
    <xf numFmtId="0" fontId="6" fillId="0" borderId="7" xfId="31" applyNumberFormat="1" applyProtection="1">
      <alignment horizontal="center" vertical="center" wrapText="1"/>
    </xf>
    <xf numFmtId="0" fontId="6" fillId="0" borderId="7" xfId="31">
      <alignment horizontal="center" vertical="center" wrapText="1"/>
    </xf>
    <xf numFmtId="0" fontId="6" fillId="0" borderId="7" xfId="32" applyNumberFormat="1" applyProtection="1">
      <alignment horizontal="center" vertical="center" wrapText="1"/>
    </xf>
    <xf numFmtId="0" fontId="6" fillId="0" borderId="7" xfId="32">
      <alignment horizontal="center" vertical="center" wrapText="1"/>
    </xf>
    <xf numFmtId="0" fontId="2" fillId="0" borderId="7" xfId="13" applyNumberFormat="1" applyFont="1" applyProtection="1">
      <alignment horizontal="center" vertical="center" wrapText="1"/>
    </xf>
    <xf numFmtId="0" fontId="2" fillId="0" borderId="7" xfId="13" applyFont="1">
      <alignment horizontal="center" vertical="center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xl65" xfId="5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1"/>
  <sheetViews>
    <sheetView showGridLines="0" tabSelected="1" zoomScaleSheetLayoutView="100" workbookViewId="0">
      <pane ySplit="9" topLeftCell="A10" activePane="bottomLeft" state="frozen"/>
      <selection pane="bottomLeft" activeCell="AE10" sqref="AE10"/>
    </sheetView>
  </sheetViews>
  <sheetFormatPr defaultColWidth="9.1796875" defaultRowHeight="14.5"/>
  <cols>
    <col min="1" max="1" width="40" style="1" customWidth="1"/>
    <col min="2" max="7" width="9.1796875" style="1" hidden="1" customWidth="1"/>
    <col min="8" max="8" width="14.7265625" style="1" hidden="1" customWidth="1"/>
    <col min="9" max="16" width="9.1796875" style="1" hidden="1" customWidth="1"/>
    <col min="17" max="17" width="12.54296875" style="7" customWidth="1"/>
    <col min="18" max="18" width="13" style="7" customWidth="1"/>
    <col min="19" max="19" width="11.7265625" style="1" hidden="1" customWidth="1"/>
    <col min="20" max="24" width="9.1796875" style="1" hidden="1" customWidth="1"/>
    <col min="25" max="25" width="12.26953125" style="5" customWidth="1"/>
    <col min="26" max="16384" width="9.1796875" style="1"/>
  </cols>
  <sheetData>
    <row r="1" spans="1:25">
      <c r="B1" s="22"/>
      <c r="C1" s="22" t="s">
        <v>18</v>
      </c>
      <c r="H1" s="5"/>
      <c r="I1" s="21"/>
      <c r="J1" s="21"/>
      <c r="K1" s="21"/>
      <c r="L1" s="21"/>
      <c r="M1" s="21"/>
      <c r="N1" s="21"/>
      <c r="O1" s="21"/>
      <c r="P1" s="21"/>
      <c r="Q1" s="21"/>
      <c r="R1" s="25" t="s">
        <v>18</v>
      </c>
      <c r="S1" s="25"/>
      <c r="T1" s="25"/>
      <c r="U1" s="25"/>
      <c r="V1" s="25"/>
      <c r="W1" s="25"/>
      <c r="X1" s="25"/>
      <c r="Y1" s="25"/>
    </row>
    <row r="2" spans="1:25">
      <c r="B2" s="22"/>
      <c r="C2" s="22" t="s">
        <v>19</v>
      </c>
      <c r="H2" s="5"/>
      <c r="I2" s="21"/>
      <c r="J2" s="21"/>
      <c r="K2" s="21"/>
      <c r="L2" s="21"/>
      <c r="M2" s="21"/>
      <c r="N2" s="21"/>
      <c r="O2" s="21"/>
      <c r="P2" s="21"/>
      <c r="Q2" s="21"/>
      <c r="R2" s="25" t="s">
        <v>19</v>
      </c>
      <c r="S2" s="25"/>
      <c r="T2" s="25"/>
      <c r="U2" s="25"/>
      <c r="V2" s="25"/>
      <c r="W2" s="25"/>
      <c r="X2" s="25"/>
      <c r="Y2" s="25"/>
    </row>
    <row r="3" spans="1:25">
      <c r="B3" s="22"/>
      <c r="C3" s="22"/>
      <c r="H3" s="5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</row>
    <row r="4" spans="1:25" ht="15.5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</row>
    <row r="5" spans="1:25">
      <c r="A5" s="23" t="s">
        <v>21</v>
      </c>
      <c r="B5" s="23"/>
      <c r="C5" s="23"/>
      <c r="D5" s="23"/>
      <c r="E5" s="23"/>
      <c r="F5" s="23"/>
      <c r="G5" s="23"/>
      <c r="H5" s="23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s="24" customFormat="1">
      <c r="A6" s="27" t="s">
        <v>17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ht="16.5" customHeight="1"/>
    <row r="8" spans="1:25" ht="26.25" customHeight="1">
      <c r="A8" s="54" t="s">
        <v>13</v>
      </c>
      <c r="B8" s="34" t="s">
        <v>14</v>
      </c>
      <c r="C8" s="34" t="s">
        <v>15</v>
      </c>
      <c r="D8" s="38" t="s">
        <v>16</v>
      </c>
      <c r="E8" s="36" t="s">
        <v>0</v>
      </c>
      <c r="F8" s="3" t="s">
        <v>0</v>
      </c>
      <c r="G8" s="36" t="s">
        <v>0</v>
      </c>
      <c r="H8" s="42" t="s">
        <v>0</v>
      </c>
      <c r="I8" s="38" t="s">
        <v>16</v>
      </c>
      <c r="J8" s="48" t="s">
        <v>0</v>
      </c>
      <c r="K8" s="50" t="s">
        <v>0</v>
      </c>
      <c r="L8" s="52" t="s">
        <v>0</v>
      </c>
      <c r="M8" s="30" t="s">
        <v>0</v>
      </c>
      <c r="N8" s="32" t="s">
        <v>0</v>
      </c>
      <c r="O8" s="40" t="s">
        <v>0</v>
      </c>
      <c r="P8" s="3" t="s">
        <v>0</v>
      </c>
      <c r="Q8" s="34" t="s">
        <v>14</v>
      </c>
      <c r="R8" s="34" t="s">
        <v>15</v>
      </c>
      <c r="S8" s="28" t="s">
        <v>1</v>
      </c>
      <c r="T8" s="28" t="s">
        <v>0</v>
      </c>
      <c r="U8" s="28" t="s">
        <v>0</v>
      </c>
      <c r="V8" s="3" t="s">
        <v>0</v>
      </c>
      <c r="W8" s="28" t="s">
        <v>0</v>
      </c>
      <c r="X8" s="44" t="s">
        <v>0</v>
      </c>
      <c r="Y8" s="38" t="s">
        <v>16</v>
      </c>
    </row>
    <row r="9" spans="1:25">
      <c r="A9" s="55"/>
      <c r="B9" s="35"/>
      <c r="C9" s="35"/>
      <c r="D9" s="39"/>
      <c r="E9" s="37"/>
      <c r="F9" s="3"/>
      <c r="G9" s="37"/>
      <c r="H9" s="43"/>
      <c r="I9" s="39"/>
      <c r="J9" s="49"/>
      <c r="K9" s="51"/>
      <c r="L9" s="53"/>
      <c r="M9" s="31"/>
      <c r="N9" s="33"/>
      <c r="O9" s="41"/>
      <c r="P9" s="3"/>
      <c r="Q9" s="35"/>
      <c r="R9" s="35"/>
      <c r="S9" s="29"/>
      <c r="T9" s="29"/>
      <c r="U9" s="29"/>
      <c r="V9" s="3"/>
      <c r="W9" s="29"/>
      <c r="X9" s="45"/>
      <c r="Y9" s="39"/>
    </row>
    <row r="10" spans="1:25" ht="25">
      <c r="A10" s="8" t="s">
        <v>2</v>
      </c>
      <c r="B10" s="9"/>
      <c r="C10" s="9"/>
      <c r="D10" s="9"/>
      <c r="E10" s="9"/>
      <c r="F10" s="9"/>
      <c r="G10" s="10">
        <v>0</v>
      </c>
      <c r="H10" s="10">
        <v>211271597.88999999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180774607.86000001</v>
      </c>
      <c r="Q10" s="14">
        <f>H10/1000</f>
        <v>211271.59788999998</v>
      </c>
      <c r="R10" s="14">
        <f>S10/1000</f>
        <v>210661.99192</v>
      </c>
      <c r="S10" s="15">
        <v>210661991.91999999</v>
      </c>
      <c r="T10" s="15">
        <v>0</v>
      </c>
      <c r="U10" s="15">
        <v>0</v>
      </c>
      <c r="V10" s="15">
        <v>210661991.91999999</v>
      </c>
      <c r="W10" s="16">
        <v>1.015387285956435</v>
      </c>
      <c r="X10" s="17">
        <v>0</v>
      </c>
      <c r="Y10" s="18">
        <f>R10*100/Q10</f>
        <v>99.711458626673831</v>
      </c>
    </row>
    <row r="11" spans="1:25" ht="37.5">
      <c r="A11" s="8" t="s">
        <v>3</v>
      </c>
      <c r="B11" s="9"/>
      <c r="C11" s="9"/>
      <c r="D11" s="9"/>
      <c r="E11" s="9"/>
      <c r="F11" s="9"/>
      <c r="G11" s="10">
        <v>0</v>
      </c>
      <c r="H11" s="10">
        <v>4490719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4416819</v>
      </c>
      <c r="Q11" s="14">
        <f t="shared" ref="Q11:Q20" si="0">H11/1000</f>
        <v>4490.7190000000001</v>
      </c>
      <c r="R11" s="14">
        <f t="shared" ref="R11:R20" si="1">S11/1000</f>
        <v>4490.7190000000001</v>
      </c>
      <c r="S11" s="15">
        <v>4490719</v>
      </c>
      <c r="T11" s="15">
        <v>0</v>
      </c>
      <c r="U11" s="15">
        <v>0</v>
      </c>
      <c r="V11" s="15">
        <v>4490719</v>
      </c>
      <c r="W11" s="16">
        <v>1</v>
      </c>
      <c r="X11" s="17">
        <v>0</v>
      </c>
      <c r="Y11" s="18">
        <f t="shared" ref="Y11:Y20" si="2">R11*100/Q11</f>
        <v>100</v>
      </c>
    </row>
    <row r="12" spans="1:25" ht="25">
      <c r="A12" s="8" t="s">
        <v>4</v>
      </c>
      <c r="B12" s="9"/>
      <c r="C12" s="9"/>
      <c r="D12" s="9"/>
      <c r="E12" s="9"/>
      <c r="F12" s="9"/>
      <c r="G12" s="10">
        <v>0</v>
      </c>
      <c r="H12" s="10">
        <v>15808987.82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12110802.93</v>
      </c>
      <c r="Q12" s="14">
        <f t="shared" si="0"/>
        <v>15808.98782</v>
      </c>
      <c r="R12" s="14">
        <f t="shared" si="1"/>
        <v>15799.931279999999</v>
      </c>
      <c r="S12" s="15">
        <v>15799931.279999999</v>
      </c>
      <c r="T12" s="15">
        <v>0</v>
      </c>
      <c r="U12" s="15">
        <v>0</v>
      </c>
      <c r="V12" s="15">
        <v>15799931.279999999</v>
      </c>
      <c r="W12" s="16">
        <v>0.99942712714418425</v>
      </c>
      <c r="X12" s="17">
        <v>0</v>
      </c>
      <c r="Y12" s="18">
        <f t="shared" si="2"/>
        <v>99.942712714418406</v>
      </c>
    </row>
    <row r="13" spans="1:25" ht="37.5">
      <c r="A13" s="8" t="s">
        <v>5</v>
      </c>
      <c r="B13" s="9"/>
      <c r="C13" s="9"/>
      <c r="D13" s="9"/>
      <c r="E13" s="9"/>
      <c r="F13" s="9"/>
      <c r="G13" s="10">
        <v>0</v>
      </c>
      <c r="H13" s="10">
        <v>2924675.02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1010000</v>
      </c>
      <c r="Q13" s="14">
        <f t="shared" si="0"/>
        <v>2924.6750200000001</v>
      </c>
      <c r="R13" s="14">
        <f t="shared" si="1"/>
        <v>2912.5812999999998</v>
      </c>
      <c r="S13" s="15">
        <v>2912581.3</v>
      </c>
      <c r="T13" s="15">
        <v>0</v>
      </c>
      <c r="U13" s="15">
        <v>0</v>
      </c>
      <c r="V13" s="15">
        <v>2912581.3</v>
      </c>
      <c r="W13" s="16">
        <v>0.995864935448452</v>
      </c>
      <c r="X13" s="17">
        <v>0</v>
      </c>
      <c r="Y13" s="18">
        <f t="shared" si="2"/>
        <v>99.586493544845197</v>
      </c>
    </row>
    <row r="14" spans="1:25" ht="37.5">
      <c r="A14" s="8" t="s">
        <v>6</v>
      </c>
      <c r="B14" s="9"/>
      <c r="C14" s="9"/>
      <c r="D14" s="9"/>
      <c r="E14" s="9"/>
      <c r="F14" s="9"/>
      <c r="G14" s="10">
        <v>0</v>
      </c>
      <c r="H14" s="10">
        <v>419000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4">
        <f t="shared" si="0"/>
        <v>419</v>
      </c>
      <c r="R14" s="14">
        <f t="shared" si="1"/>
        <v>419</v>
      </c>
      <c r="S14" s="15">
        <v>419000</v>
      </c>
      <c r="T14" s="15">
        <v>0</v>
      </c>
      <c r="U14" s="15">
        <v>0</v>
      </c>
      <c r="V14" s="15">
        <v>419000</v>
      </c>
      <c r="W14" s="16">
        <v>1</v>
      </c>
      <c r="X14" s="17">
        <v>0</v>
      </c>
      <c r="Y14" s="18">
        <f t="shared" si="2"/>
        <v>100</v>
      </c>
    </row>
    <row r="15" spans="1:25" ht="25">
      <c r="A15" s="8" t="s">
        <v>7</v>
      </c>
      <c r="B15" s="9"/>
      <c r="C15" s="9"/>
      <c r="D15" s="9"/>
      <c r="E15" s="9"/>
      <c r="F15" s="9"/>
      <c r="G15" s="10">
        <v>0</v>
      </c>
      <c r="H15" s="10">
        <v>104772948.53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99738999</v>
      </c>
      <c r="Q15" s="14">
        <f t="shared" si="0"/>
        <v>104772.94852999999</v>
      </c>
      <c r="R15" s="14">
        <f t="shared" si="1"/>
        <v>104767.85856000001</v>
      </c>
      <c r="S15" s="15">
        <v>104767858.56</v>
      </c>
      <c r="T15" s="15">
        <v>0</v>
      </c>
      <c r="U15" s="15">
        <v>0</v>
      </c>
      <c r="V15" s="15">
        <v>104767858.56</v>
      </c>
      <c r="W15" s="16">
        <v>0.99995141904402407</v>
      </c>
      <c r="X15" s="17">
        <v>0</v>
      </c>
      <c r="Y15" s="18">
        <f t="shared" si="2"/>
        <v>99.995141904402416</v>
      </c>
    </row>
    <row r="16" spans="1:25" ht="37.5">
      <c r="A16" s="8" t="s">
        <v>8</v>
      </c>
      <c r="B16" s="9"/>
      <c r="C16" s="9"/>
      <c r="D16" s="9"/>
      <c r="E16" s="9"/>
      <c r="F16" s="9"/>
      <c r="G16" s="10">
        <v>0</v>
      </c>
      <c r="H16" s="10">
        <v>171100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171099.8</v>
      </c>
      <c r="Q16" s="14">
        <f t="shared" si="0"/>
        <v>171.1</v>
      </c>
      <c r="R16" s="14">
        <f t="shared" si="1"/>
        <v>171.09979999999999</v>
      </c>
      <c r="S16" s="15">
        <v>171099.8</v>
      </c>
      <c r="T16" s="15">
        <v>0</v>
      </c>
      <c r="U16" s="15">
        <v>0</v>
      </c>
      <c r="V16" s="15">
        <v>171099.8</v>
      </c>
      <c r="W16" s="16">
        <v>0.99999883109292809</v>
      </c>
      <c r="X16" s="17">
        <v>0</v>
      </c>
      <c r="Y16" s="18">
        <f t="shared" si="2"/>
        <v>99.99988310929281</v>
      </c>
    </row>
    <row r="17" spans="1:25" ht="37.5">
      <c r="A17" s="8" t="s">
        <v>9</v>
      </c>
      <c r="B17" s="9"/>
      <c r="C17" s="9"/>
      <c r="D17" s="9"/>
      <c r="E17" s="9"/>
      <c r="F17" s="9"/>
      <c r="G17" s="10">
        <v>0</v>
      </c>
      <c r="H17" s="10">
        <v>1570745.9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4">
        <f t="shared" si="0"/>
        <v>1570.7458999999999</v>
      </c>
      <c r="R17" s="14">
        <f t="shared" si="1"/>
        <v>1570.47397</v>
      </c>
      <c r="S17" s="15">
        <v>1570473.97</v>
      </c>
      <c r="T17" s="15">
        <v>0</v>
      </c>
      <c r="U17" s="15">
        <v>0</v>
      </c>
      <c r="V17" s="15">
        <v>1570473.97</v>
      </c>
      <c r="W17" s="16">
        <v>0.99982687842763107</v>
      </c>
      <c r="X17" s="17">
        <v>0</v>
      </c>
      <c r="Y17" s="18">
        <f t="shared" si="2"/>
        <v>99.982687842763113</v>
      </c>
    </row>
    <row r="18" spans="1:25" ht="37.5">
      <c r="A18" s="8" t="s">
        <v>10</v>
      </c>
      <c r="B18" s="9"/>
      <c r="C18" s="9"/>
      <c r="D18" s="9"/>
      <c r="E18" s="9"/>
      <c r="F18" s="9"/>
      <c r="G18" s="10">
        <v>0</v>
      </c>
      <c r="H18" s="10">
        <v>29045978.16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3193000</v>
      </c>
      <c r="Q18" s="14">
        <f t="shared" si="0"/>
        <v>29045.978159999999</v>
      </c>
      <c r="R18" s="14">
        <f t="shared" si="1"/>
        <v>28968.495300000002</v>
      </c>
      <c r="S18" s="15">
        <v>28968495.300000001</v>
      </c>
      <c r="T18" s="15">
        <v>0</v>
      </c>
      <c r="U18" s="15">
        <v>0</v>
      </c>
      <c r="V18" s="15">
        <v>28968495.300000001</v>
      </c>
      <c r="W18" s="16">
        <v>0.99922448770524686</v>
      </c>
      <c r="X18" s="17">
        <v>0</v>
      </c>
      <c r="Y18" s="18">
        <f t="shared" si="2"/>
        <v>99.733240658747377</v>
      </c>
    </row>
    <row r="19" spans="1:25" ht="50">
      <c r="A19" s="8" t="s">
        <v>11</v>
      </c>
      <c r="B19" s="9"/>
      <c r="C19" s="9"/>
      <c r="D19" s="9"/>
      <c r="E19" s="9"/>
      <c r="F19" s="9"/>
      <c r="G19" s="10">
        <v>0</v>
      </c>
      <c r="H19" s="10">
        <v>44838182.950000003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7447388.8099999996</v>
      </c>
      <c r="Q19" s="14">
        <f t="shared" si="0"/>
        <v>44838.182950000002</v>
      </c>
      <c r="R19" s="14">
        <f t="shared" si="1"/>
        <v>44838.181960000002</v>
      </c>
      <c r="S19" s="15">
        <v>44838181.960000001</v>
      </c>
      <c r="T19" s="15">
        <v>0</v>
      </c>
      <c r="U19" s="15">
        <v>0</v>
      </c>
      <c r="V19" s="15">
        <v>44838181.960000001</v>
      </c>
      <c r="W19" s="16">
        <v>0.99999997792060391</v>
      </c>
      <c r="X19" s="17">
        <v>0</v>
      </c>
      <c r="Y19" s="18">
        <f t="shared" si="2"/>
        <v>99.999997792060398</v>
      </c>
    </row>
    <row r="20" spans="1:25" ht="12.75" customHeight="1">
      <c r="A20" s="46" t="s">
        <v>12</v>
      </c>
      <c r="B20" s="47"/>
      <c r="C20" s="47"/>
      <c r="D20" s="47"/>
      <c r="E20" s="47"/>
      <c r="F20" s="47"/>
      <c r="G20" s="11">
        <v>0</v>
      </c>
      <c r="H20" s="11">
        <v>415313935.26999998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308862717.39999998</v>
      </c>
      <c r="Q20" s="19">
        <f t="shared" si="0"/>
        <v>415313.93526999996</v>
      </c>
      <c r="R20" s="19">
        <f t="shared" si="1"/>
        <v>414600.33308999997</v>
      </c>
      <c r="S20" s="11">
        <v>414600333.08999997</v>
      </c>
      <c r="T20" s="11">
        <v>0</v>
      </c>
      <c r="U20" s="11">
        <v>0</v>
      </c>
      <c r="V20" s="11">
        <v>414600333.08999997</v>
      </c>
      <c r="W20" s="12">
        <v>1.0076396763562565</v>
      </c>
      <c r="X20" s="13">
        <v>0</v>
      </c>
      <c r="Y20" s="20">
        <f t="shared" si="2"/>
        <v>99.828177646017096</v>
      </c>
    </row>
    <row r="21" spans="1:25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 t="s">
        <v>0</v>
      </c>
      <c r="Q21" s="6"/>
      <c r="R21" s="6"/>
      <c r="S21" s="2"/>
      <c r="T21" s="2"/>
      <c r="U21" s="2"/>
      <c r="V21" s="2" t="s">
        <v>0</v>
      </c>
      <c r="W21" s="2"/>
      <c r="X21" s="2"/>
      <c r="Y21" s="4"/>
    </row>
  </sheetData>
  <mergeCells count="27">
    <mergeCell ref="I8:I9"/>
    <mergeCell ref="X8:X9"/>
    <mergeCell ref="W8:W9"/>
    <mergeCell ref="A20:F20"/>
    <mergeCell ref="J8:J9"/>
    <mergeCell ref="K8:K9"/>
    <mergeCell ref="L8:L9"/>
    <mergeCell ref="B8:B9"/>
    <mergeCell ref="A8:A9"/>
    <mergeCell ref="C8:C9"/>
    <mergeCell ref="D8:D9"/>
    <mergeCell ref="R1:Y1"/>
    <mergeCell ref="R2:Y2"/>
    <mergeCell ref="A4:Y4"/>
    <mergeCell ref="A6:Y6"/>
    <mergeCell ref="U8:U9"/>
    <mergeCell ref="M8:M9"/>
    <mergeCell ref="N8:N9"/>
    <mergeCell ref="R8:R9"/>
    <mergeCell ref="S8:S9"/>
    <mergeCell ref="T8:T9"/>
    <mergeCell ref="Q8:Q9"/>
    <mergeCell ref="E8:E9"/>
    <mergeCell ref="G8:G9"/>
    <mergeCell ref="Y8:Y9"/>
    <mergeCell ref="O8:O9"/>
    <mergeCell ref="H8:H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5AAF46-C6AC-4BFE-A399-E60AAB60BD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BUDGET1\Budget</dc:creator>
  <cp:lastModifiedBy>1</cp:lastModifiedBy>
  <cp:lastPrinted>2020-05-22T08:38:59Z</cp:lastPrinted>
  <dcterms:created xsi:type="dcterms:W3CDTF">2020-01-22T07:13:48Z</dcterms:created>
  <dcterms:modified xsi:type="dcterms:W3CDTF">2020-05-22T08:39:20Z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08_56_28).xlsx</vt:lpwstr>
  </property>
  <property fmtid="{D5CDD505-2E9C-101B-9397-08002B2CF9AE}" pid="3" name="Название отчета">
    <vt:lpwstr>Вариант (новый от 28.01.2014 08_56_28).xlsx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