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0920"/>
  </bookViews>
  <sheets>
    <sheet name="РИД" sheetId="7" r:id="rId1"/>
    <sheet name="Для меня" sheetId="6" r:id="rId2"/>
  </sheets>
  <definedNames>
    <definedName name="_xlnm.Print_Titles" localSheetId="1">'Для меня'!$15:$15</definedName>
  </definedNames>
  <calcPr calcId="144525"/>
</workbook>
</file>

<file path=xl/calcChain.xml><?xml version="1.0" encoding="utf-8"?>
<calcChain xmlns="http://schemas.openxmlformats.org/spreadsheetml/2006/main">
  <c r="E77" i="7" l="1"/>
  <c r="F77" i="7"/>
  <c r="G77" i="7"/>
  <c r="F71" i="6" l="1"/>
  <c r="G71" i="6"/>
  <c r="E71" i="6"/>
</calcChain>
</file>

<file path=xl/sharedStrings.xml><?xml version="1.0" encoding="utf-8"?>
<sst xmlns="http://schemas.openxmlformats.org/spreadsheetml/2006/main" count="528" uniqueCount="258">
  <si>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</si>
  <si>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</si>
  <si>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</si>
  <si>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</si>
  <si>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</si>
  <si>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</si>
  <si>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</si>
  <si>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</si>
  <si>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</si>
  <si>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</si>
  <si>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</si>
  <si>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</si>
  <si>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</si>
  <si>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</si>
  <si>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</si>
  <si>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</si>
  <si>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</si>
  <si>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</si>
  <si>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</si>
  <si>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>на 2018 год и плановый период 2019 и 2020 годов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</si>
  <si>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</si>
  <si>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</si>
  <si>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</si>
  <si>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</si>
  <si>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</si>
  <si>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>Бюджет  муниципального района</t>
  </si>
  <si>
    <t>912</t>
  </si>
  <si>
    <t>33629000</t>
  </si>
  <si>
    <t>на 2019 г.</t>
  </si>
  <si>
    <t>на 2020г.</t>
  </si>
  <si>
    <t>на 2018г.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</si>
  <si>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</si>
  <si>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`182 1 01 02010 01 0000 110</t>
  </si>
  <si>
    <t>`182 1 01 02020 01 0000 110</t>
  </si>
  <si>
    <t>`182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</si>
  <si>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</si>
  <si>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Федеральная налоговая служба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</si>
  <si>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</si>
  <si>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</si>
  <si>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`100 1 03 02230 01 0000 110</t>
  </si>
  <si>
    <t>`100 1 03 02240 01 0000 110</t>
  </si>
  <si>
    <t>`100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</si>
  <si>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</si>
  <si>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</si>
  <si>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`182 1 05 01011 01 0000 110</t>
  </si>
  <si>
    <t>`182 1 05 01021 01 0000 110</t>
  </si>
  <si>
    <t>`182 1 05 02010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</si>
  <si>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</si>
  <si>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</si>
  <si>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0"/>
        <color rgb="FF0000FF"/>
        <rFont val="Times New Roman"/>
        <family val="1"/>
        <charset val="204"/>
      </rPr>
      <t>статьями 227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227.1</t>
    </r>
    <r>
      <rPr>
        <sz val="10"/>
        <rFont val="Times New Roman"/>
        <family val="1"/>
        <charset val="204"/>
      </rPr>
      <t xml:space="preserve"> и </t>
    </r>
    <r>
      <rPr>
        <sz val="10"/>
        <color rgb="FF0000FF"/>
        <rFont val="Times New Roman"/>
        <family val="1"/>
        <charset val="204"/>
      </rPr>
      <t>228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</si>
  <si>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</si>
  <si>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</si>
  <si>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`182 1 05 04020 02 0000 110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</si>
  <si>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</si>
  <si>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`182 1 06 02010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</si>
  <si>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</si>
  <si>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`182 1 08 03010 01 0000 110</t>
  </si>
  <si>
    <t>Администрация Опаринского района</t>
  </si>
  <si>
    <t>`936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</si>
  <si>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</si>
  <si>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`936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</si>
  <si>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</si>
  <si>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`936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</si>
  <si>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</t>
  </si>
  <si>
    <t>`936 1 11 09045 05 0000 120</t>
  </si>
  <si>
    <t>Федеральная служба по надзору в сфере природопользования</t>
  </si>
  <si>
    <t>`048 1 12 01010 01 0000 120</t>
  </si>
  <si>
    <t xml:space="preserve">Плата за выбросы загрязняющих веществ в атмосферный воздух стационарными объектами </t>
  </si>
  <si>
    <t>`048 1 12 01030 01 0000 120</t>
  </si>
  <si>
    <t>`048 1 12 01040 01 0000 120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</si>
  <si>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</si>
  <si>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</si>
  <si>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муниципальных районов</t>
  </si>
  <si>
    <t>`902 1 13 01995 05 0000 130</t>
  </si>
  <si>
    <t>`903 1 13 01995 05 0000 130</t>
  </si>
  <si>
    <t>`936 1 13 01995 05 0000 130</t>
  </si>
  <si>
    <t>Отдел культуры, спорта и молодежной политики администрации Опаринского района</t>
  </si>
  <si>
    <t>Районное управление образования администрации Опаринского района</t>
  </si>
  <si>
    <t>`936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</si>
  <si>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</si>
  <si>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`182 1 16 03010 01 0000 140</t>
  </si>
  <si>
    <t>`182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</si>
  <si>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</si>
  <si>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r>
      <t xml:space="preserve">Денежные взыскания (штрафы) за нарушение законодательства о налогах и сборах, предусмотренные </t>
    </r>
    <r>
      <rPr>
        <sz val="10"/>
        <color rgb="FF0000FF"/>
        <rFont val="Times New Roman"/>
        <family val="1"/>
        <charset val="204"/>
      </rPr>
      <t>статьями 116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119.1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119.2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пунктами 1</t>
    </r>
    <r>
      <rPr>
        <sz val="10"/>
        <rFont val="Times New Roman"/>
        <family val="1"/>
        <charset val="204"/>
      </rPr>
      <t xml:space="preserve"> и </t>
    </r>
    <r>
      <rPr>
        <sz val="10"/>
        <color rgb="FF0000FF"/>
        <rFont val="Times New Roman"/>
        <family val="1"/>
        <charset val="204"/>
      </rPr>
      <t>2 статьи 120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статьями 125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126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126.1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128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129.1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129.4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132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133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134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135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135.1</t>
    </r>
    <r>
      <rPr>
        <sz val="10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135.2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</si>
  <si>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>`182 1 16 06030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</si>
  <si>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</si>
  <si>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Министерство охраны окружающей среды Кировской области</t>
  </si>
  <si>
    <t>`710 1 16 25050 01 0000 140</t>
  </si>
  <si>
    <t>Денежные взыскания (штрафы) за нарушение законодательства в области охраны окружающей среды</t>
  </si>
  <si>
    <t>`188 1 16 28000 01 0000 140</t>
  </si>
  <si>
    <t>Министерство внутренних дел Российской Федерации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</si>
  <si>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</si>
  <si>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Министерство лесного хозяйства Кировской области</t>
  </si>
  <si>
    <t>`804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</si>
  <si>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</si>
  <si>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`188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</si>
  <si>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</si>
  <si>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Федеральная служба судебных приставов</t>
  </si>
  <si>
    <t>`322 1 16 43000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</si>
  <si>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</si>
  <si>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`106 1 16 90050 05 0000 140</t>
  </si>
  <si>
    <t>Федеральная служба по надзору в сфере транспорта</t>
  </si>
  <si>
    <t>`188 1 16 90050 05 0000 140</t>
  </si>
  <si>
    <t xml:space="preserve">  Финансовое управление администрации Опаринского района</t>
  </si>
  <si>
    <t>Дотации бюджетам муниципальных районов на выравнивание бюджетной обеспеченности</t>
  </si>
  <si>
    <t>Финансовое управление администрации Опаринского района</t>
  </si>
  <si>
    <t>`912 2 02 15001 05 0000 151</t>
  </si>
  <si>
    <t>Прочие субсидии бюджетам муниципальных районов</t>
  </si>
  <si>
    <t>`902 2 02 29999 05 0000 151</t>
  </si>
  <si>
    <t>`936 2 02 20216 05 0000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</si>
  <si>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</si>
  <si>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`903 2 02 29999 05 0000 151</t>
  </si>
  <si>
    <t>`912 2 02 29999 05 0000 151</t>
  </si>
  <si>
    <t>`902 2 02 30024 05 0000 151</t>
  </si>
  <si>
    <t>`903 2 02 30024 05 0000 151</t>
  </si>
  <si>
    <t>`912 2 02 30024 05 0000 151</t>
  </si>
  <si>
    <t>`936 2 02 30024 05 0000 151</t>
  </si>
  <si>
    <t>`903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</si>
  <si>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</si>
  <si>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</si>
  <si>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</si>
  <si>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`912 2 02 35118 05 0000 151</t>
  </si>
  <si>
    <t>`936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</si>
  <si>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</si>
  <si>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`903 2 02 30029 05 0000 151</t>
  </si>
  <si>
    <t>`936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</si>
  <si>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</si>
  <si>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Заместитель главы администрации Опаринского района по финансам и экономике, начальник финансового управления</t>
  </si>
  <si>
    <t>Фоминых И.А.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</si>
  <si>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</si>
  <si>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`936 2 02 35543 05 0000 151</t>
  </si>
  <si>
    <t>`903 2 02 39999 05 0000 151</t>
  </si>
  <si>
    <r>
      <t>Субвенции бюджетам муниципальных районов на выполнение передаваемых полномочий субъектов Российской Федерации (</t>
    </r>
    <r>
      <rPr>
        <b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>- пед раб 4471000+полном по опек 542000=</t>
    </r>
    <r>
      <rPr>
        <b/>
        <sz val="10"/>
        <rFont val="Times New Roman"/>
        <family val="1"/>
        <charset val="204"/>
      </rPr>
      <t xml:space="preserve"> 5013000; 2019</t>
    </r>
    <r>
      <rPr>
        <sz val="10"/>
        <rFont val="Times New Roman"/>
        <family val="1"/>
        <charset val="204"/>
      </rPr>
      <t>- 4677000+553000=</t>
    </r>
    <r>
      <rPr>
        <b/>
        <sz val="10"/>
        <rFont val="Times New Roman"/>
        <family val="1"/>
        <charset val="204"/>
      </rPr>
      <t>5230000; 2020</t>
    </r>
    <r>
      <rPr>
        <sz val="10"/>
        <rFont val="Times New Roman"/>
        <family val="1"/>
        <charset val="204"/>
      </rPr>
      <t>- 553000-4883000=</t>
    </r>
    <r>
      <rPr>
        <b/>
        <sz val="10"/>
        <rFont val="Times New Roman"/>
        <family val="1"/>
        <charset val="204"/>
      </rPr>
      <t>5436000</t>
    </r>
    <r>
      <rPr>
        <sz val="10"/>
        <rFont val="Times New Roman"/>
        <family val="1"/>
        <charset val="204"/>
      </rPr>
      <t>)</t>
    </r>
  </si>
  <si>
    <r>
      <t>Субвенции бюджетам муниципальных районов на выполнение передаваемых полномочий субъектов Российской Федерации (</t>
    </r>
    <r>
      <rPr>
        <b/>
        <sz val="10"/>
        <rFont val="Times New Roman"/>
        <family val="1"/>
        <charset val="204"/>
      </rPr>
      <t>2018-</t>
    </r>
    <r>
      <rPr>
        <sz val="10"/>
        <rFont val="Times New Roman"/>
        <family val="1"/>
        <charset val="204"/>
      </rPr>
      <t xml:space="preserve"> 241000 село коммун+154000 педраб= </t>
    </r>
    <r>
      <rPr>
        <b/>
        <sz val="10"/>
        <rFont val="Times New Roman"/>
        <family val="1"/>
        <charset val="204"/>
      </rPr>
      <t xml:space="preserve">395000, 2019 - </t>
    </r>
    <r>
      <rPr>
        <sz val="10"/>
        <rFont val="Times New Roman"/>
        <family val="1"/>
        <charset val="204"/>
      </rPr>
      <t xml:space="preserve">241000+161000= </t>
    </r>
    <r>
      <rPr>
        <b/>
        <sz val="10"/>
        <rFont val="Times New Roman"/>
        <family val="1"/>
        <charset val="204"/>
      </rPr>
      <t xml:space="preserve">402000, 2020 </t>
    </r>
    <r>
      <rPr>
        <sz val="10"/>
        <rFont val="Times New Roman"/>
        <family val="1"/>
        <charset val="204"/>
      </rPr>
      <t xml:space="preserve"> 241000+168000</t>
    </r>
    <r>
      <rPr>
        <b/>
        <sz val="10"/>
        <rFont val="Times New Roman"/>
        <family val="1"/>
        <charset val="204"/>
      </rPr>
      <t>=409000</t>
    </r>
    <r>
      <rPr>
        <sz val="10"/>
        <rFont val="Times New Roman"/>
        <family val="1"/>
        <charset val="204"/>
      </rPr>
      <t>)</t>
    </r>
  </si>
  <si>
    <r>
      <t xml:space="preserve">Субвенции бюджетам муниципальных районов на выполнение передаваемых полномочий субъектов Российской Федерации ( </t>
    </r>
    <r>
      <rPr>
        <b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- предос дот посел 1648000+800 админ комис = </t>
    </r>
    <r>
      <rPr>
        <b/>
        <sz val="10"/>
        <rFont val="Times New Roman"/>
        <family val="1"/>
        <charset val="204"/>
      </rPr>
      <t>1648800</t>
    </r>
    <r>
      <rPr>
        <sz val="10"/>
        <rFont val="Times New Roman"/>
        <family val="1"/>
        <charset val="204"/>
      </rPr>
      <t xml:space="preserve">, </t>
    </r>
    <r>
      <rPr>
        <b/>
        <sz val="10"/>
        <rFont val="Times New Roman"/>
        <family val="1"/>
        <charset val="204"/>
      </rPr>
      <t xml:space="preserve">2019 </t>
    </r>
    <r>
      <rPr>
        <sz val="10"/>
        <rFont val="Times New Roman"/>
        <family val="1"/>
        <charset val="204"/>
      </rPr>
      <t xml:space="preserve">- 1634000 + 800 = </t>
    </r>
    <r>
      <rPr>
        <b/>
        <sz val="10"/>
        <rFont val="Times New Roman"/>
        <family val="1"/>
        <charset val="204"/>
      </rPr>
      <t>1634800</t>
    </r>
    <r>
      <rPr>
        <sz val="10"/>
        <rFont val="Times New Roman"/>
        <family val="1"/>
        <charset val="204"/>
      </rPr>
      <t>,</t>
    </r>
    <r>
      <rPr>
        <b/>
        <sz val="10"/>
        <rFont val="Times New Roman"/>
        <family val="1"/>
        <charset val="204"/>
      </rPr>
      <t xml:space="preserve"> 2020</t>
    </r>
    <r>
      <rPr>
        <sz val="10"/>
        <rFont val="Times New Roman"/>
        <family val="1"/>
        <charset val="204"/>
      </rPr>
      <t xml:space="preserve">  1619000+800 = </t>
    </r>
    <r>
      <rPr>
        <b/>
        <sz val="10"/>
        <rFont val="Times New Roman"/>
        <family val="1"/>
        <charset val="204"/>
      </rPr>
      <t>1619800</t>
    </r>
    <r>
      <rPr>
        <sz val="10"/>
        <rFont val="Times New Roman"/>
        <family val="1"/>
        <charset val="204"/>
      </rPr>
      <t>)</t>
    </r>
  </si>
  <si>
    <r>
      <t xml:space="preserve">Субвенции бюджетам муниципальных районов на выполнение передаваемых полномочий субъектов Российской Федерации( </t>
    </r>
    <r>
      <rPr>
        <b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- архив 114400+с/х 348000+несоверш 357000+ безнадз 53000+ админ комис 1100= </t>
    </r>
    <r>
      <rPr>
        <b/>
        <sz val="10"/>
        <rFont val="Times New Roman"/>
        <family val="1"/>
        <charset val="204"/>
      </rPr>
      <t>873500</t>
    </r>
    <r>
      <rPr>
        <sz val="10"/>
        <rFont val="Times New Roman"/>
        <family val="1"/>
        <charset val="204"/>
      </rPr>
      <t xml:space="preserve">; </t>
    </r>
    <r>
      <rPr>
        <b/>
        <sz val="10"/>
        <rFont val="Times New Roman"/>
        <family val="1"/>
        <charset val="204"/>
      </rPr>
      <t>2019</t>
    </r>
    <r>
      <rPr>
        <sz val="10"/>
        <rFont val="Times New Roman"/>
        <family val="1"/>
        <charset val="204"/>
      </rPr>
      <t>- 120800+348000+357000+53000+1100=</t>
    </r>
    <r>
      <rPr>
        <b/>
        <sz val="10"/>
        <rFont val="Times New Roman"/>
        <family val="1"/>
        <charset val="204"/>
      </rPr>
      <t>879900; 2020-</t>
    </r>
    <r>
      <rPr>
        <sz val="10"/>
        <rFont val="Times New Roman"/>
        <family val="1"/>
        <charset val="204"/>
      </rPr>
      <t>121400+348000+357000+1100+53000</t>
    </r>
    <r>
      <rPr>
        <b/>
        <sz val="10"/>
        <rFont val="Times New Roman"/>
        <family val="1"/>
        <charset val="204"/>
      </rPr>
      <t>=880500)</t>
    </r>
  </si>
  <si>
    <t>Прочие межбюджетные трансферты, передаваемые бюджетам муниципальных районов</t>
  </si>
  <si>
    <t>`912 2 02 49999 05 0000 151</t>
  </si>
  <si>
    <t xml:space="preserve">           на "01" ноября 2017 г.</t>
  </si>
  <si>
    <t>"31" октября 2017 г.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</si>
  <si>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</si>
  <si>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</si>
  <si>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</si>
  <si>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</si>
  <si>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</si>
  <si>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</si>
  <si>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</si>
  <si>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</si>
  <si>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</si>
  <si>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</si>
  <si>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</si>
  <si>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</si>
  <si>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</si>
  <si>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</si>
  <si>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</si>
  <si>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</si>
  <si>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</si>
  <si>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</si>
  <si>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</si>
  <si>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</si>
  <si>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</si>
  <si>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</si>
  <si>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</si>
  <si>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</si>
  <si>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</si>
  <si>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</si>
  <si>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</si>
  <si>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</si>
  <si>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</si>
  <si>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</si>
  <si>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</si>
  <si>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</si>
  <si>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</si>
  <si>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</si>
  <si>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</si>
  <si>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</si>
  <si>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</si>
  <si>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</si>
  <si>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</si>
  <si>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</si>
  <si>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</si>
  <si>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</si>
  <si>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</si>
  <si>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</si>
  <si>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</si>
  <si>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</si>
  <si>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</si>
  <si>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</si>
  <si>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</si>
  <si>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</si>
  <si>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</si>
  <si>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</si>
  <si>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</si>
  <si>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</si>
  <si>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9000</t>
  </si>
  <si>
    <t>источников доходов  бюджета Опаринского района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</si>
  <si>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</si>
  <si>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</si>
  <si>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субвенции бюджетам муниципальных районов </t>
  </si>
  <si>
    <t xml:space="preserve">Прочие субсидии бюджетам муниципальных районов </t>
  </si>
  <si>
    <t>Прочие безвозмездные поступления от негосударственных организаций в бюджеты муниципальных районов</t>
  </si>
  <si>
    <t>Прочие безвозмездные поступления в бюджеты муниципальных районов</t>
  </si>
  <si>
    <t>`902 2 04 05099 05 0000 180</t>
  </si>
  <si>
    <t>`902 2 07 05030 05 0000 180</t>
  </si>
  <si>
    <r>
      <t>Прочие субсидии бюджетам муниципальных районов (</t>
    </r>
    <r>
      <rPr>
        <b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-  субс на выравнив 5181000+ППМИ 1032315= </t>
    </r>
    <r>
      <rPr>
        <b/>
        <sz val="10"/>
        <rFont val="Times New Roman"/>
        <family val="1"/>
        <charset val="204"/>
      </rPr>
      <t>6104915</t>
    </r>
    <r>
      <rPr>
        <sz val="10"/>
        <rFont val="Times New Roman"/>
        <family val="1"/>
        <charset val="204"/>
      </rPr>
      <t xml:space="preserve">; </t>
    </r>
    <r>
      <rPr>
        <b/>
        <sz val="10"/>
        <rFont val="Times New Roman"/>
        <family val="1"/>
        <charset val="204"/>
      </rPr>
      <t>2019</t>
    </r>
    <r>
      <rPr>
        <sz val="10"/>
        <rFont val="Times New Roman"/>
        <family val="1"/>
        <charset val="204"/>
      </rPr>
      <t xml:space="preserve">- субс на выравнив </t>
    </r>
    <r>
      <rPr>
        <b/>
        <sz val="10"/>
        <rFont val="Times New Roman"/>
        <family val="1"/>
        <charset val="204"/>
      </rPr>
      <t xml:space="preserve">5072600, 2020 </t>
    </r>
    <r>
      <rPr>
        <sz val="10"/>
        <rFont val="Times New Roman"/>
        <family val="1"/>
        <charset val="204"/>
      </rPr>
      <t xml:space="preserve">субс на выравнив - </t>
    </r>
    <r>
      <rPr>
        <b/>
        <sz val="10"/>
        <rFont val="Times New Roman"/>
        <family val="1"/>
        <charset val="204"/>
      </rPr>
      <t>5181000</t>
    </r>
    <r>
      <rPr>
        <sz val="10"/>
        <rFont val="Times New Roman"/>
        <family val="1"/>
        <charset val="204"/>
      </rPr>
      <t>)</t>
    </r>
  </si>
  <si>
    <r>
      <t>Прочие субсидии бюджетам муниципальных районов (</t>
    </r>
    <r>
      <rPr>
        <b/>
        <sz val="10"/>
        <rFont val="Times New Roman"/>
        <family val="1"/>
        <charset val="204"/>
      </rPr>
      <t>2018-</t>
    </r>
    <r>
      <rPr>
        <sz val="10"/>
        <rFont val="Times New Roman"/>
        <family val="1"/>
        <charset val="204"/>
      </rPr>
      <t xml:space="preserve"> оздоровл детей 188730+ 24178700 субс на выравнив= 23315030</t>
    </r>
    <r>
      <rPr>
        <b/>
        <sz val="10"/>
        <rFont val="Times New Roman"/>
        <family val="1"/>
        <charset val="204"/>
      </rPr>
      <t xml:space="preserve">, 2019 - </t>
    </r>
    <r>
      <rPr>
        <sz val="10"/>
        <rFont val="Times New Roman"/>
        <family val="1"/>
        <charset val="204"/>
      </rPr>
      <t>оздоровл детей 188730+ 26247700 субс на выравнив</t>
    </r>
    <r>
      <rPr>
        <b/>
        <sz val="10"/>
        <rFont val="Times New Roman"/>
        <family val="1"/>
        <charset val="204"/>
      </rPr>
      <t>= 25383030; 2020</t>
    </r>
    <r>
      <rPr>
        <sz val="10"/>
        <rFont val="Times New Roman"/>
        <family val="1"/>
        <charset val="204"/>
      </rPr>
      <t>-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оздоровл детей 188730+ 24705000 субс на выравнив</t>
    </r>
    <r>
      <rPr>
        <b/>
        <sz val="10"/>
        <rFont val="Times New Roman"/>
        <family val="1"/>
        <charset val="204"/>
      </rPr>
      <t xml:space="preserve">= 24893730 </t>
    </r>
    <r>
      <rPr>
        <sz val="10"/>
        <rFont val="Times New Roman"/>
        <family val="1"/>
        <charset val="204"/>
      </rPr>
      <t>)</t>
    </r>
  </si>
  <si>
    <t>`936 2 02 29999 05 0000 151</t>
  </si>
  <si>
    <r>
      <t>Прочие субсидии бюджетам муниципальных районов (</t>
    </r>
    <r>
      <rPr>
        <b/>
        <sz val="10"/>
        <rFont val="Times New Roman"/>
        <family val="1"/>
        <charset val="204"/>
      </rPr>
      <t xml:space="preserve">2018 </t>
    </r>
    <r>
      <rPr>
        <sz val="10"/>
        <rFont val="Times New Roman"/>
        <family val="1"/>
        <charset val="204"/>
      </rPr>
      <t xml:space="preserve">- ППМИ -4419929 - субс на выравнив 3057500+ 1860000 речное инфраструктура= 9337429; </t>
    </r>
    <r>
      <rPr>
        <b/>
        <sz val="10"/>
        <rFont val="Times New Roman"/>
        <family val="1"/>
        <charset val="204"/>
      </rPr>
      <t>2019</t>
    </r>
    <r>
      <rPr>
        <sz val="10"/>
        <rFont val="Times New Roman"/>
        <family val="1"/>
        <charset val="204"/>
      </rPr>
      <t>- субс на выравнив -3058800</t>
    </r>
    <r>
      <rPr>
        <b/>
        <sz val="10"/>
        <rFont val="Times New Roman"/>
        <family val="1"/>
        <charset val="204"/>
      </rPr>
      <t xml:space="preserve">; 2020-  </t>
    </r>
    <r>
      <rPr>
        <sz val="10"/>
        <rFont val="Times New Roman"/>
        <family val="1"/>
        <charset val="204"/>
      </rPr>
      <t>субс на выравнив 3057900</t>
    </r>
    <r>
      <rPr>
        <b/>
        <sz val="10"/>
        <rFont val="Times New Roman"/>
        <family val="1"/>
        <charset val="204"/>
      </rPr>
      <t>)</t>
    </r>
  </si>
  <si>
    <r>
      <t xml:space="preserve">Прочие субвенции бюджетам муниципальных районов ( </t>
    </r>
    <r>
      <rPr>
        <b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- госстанд  26914000, дошкольн - 13064500= 39978500, </t>
    </r>
    <r>
      <rPr>
        <b/>
        <sz val="10"/>
        <rFont val="Times New Roman"/>
        <family val="1"/>
        <charset val="204"/>
      </rPr>
      <t>2019-</t>
    </r>
    <r>
      <rPr>
        <sz val="10"/>
        <rFont val="Times New Roman"/>
        <family val="1"/>
        <charset val="204"/>
      </rPr>
      <t xml:space="preserve"> 27054000+13090100= 40144100</t>
    </r>
    <r>
      <rPr>
        <b/>
        <sz val="10"/>
        <rFont val="Times New Roman"/>
        <family val="1"/>
        <charset val="204"/>
      </rPr>
      <t>, 2020</t>
    </r>
    <r>
      <rPr>
        <sz val="10"/>
        <rFont val="Times New Roman"/>
        <family val="1"/>
        <charset val="204"/>
      </rPr>
      <t>- 27196000+13090100</t>
    </r>
    <r>
      <rPr>
        <b/>
        <sz val="10"/>
        <rFont val="Times New Roman"/>
        <family val="1"/>
        <charset val="204"/>
      </rPr>
      <t>= 40286100</t>
    </r>
  </si>
  <si>
    <t>`048 1 12 01041 01 0000 120</t>
  </si>
  <si>
    <t xml:space="preserve">Плата за размещение отходов производства </t>
  </si>
  <si>
    <t>`903 1 13 02995 05 0000 130</t>
  </si>
  <si>
    <t>Прочие доходы от компенсации затрат бюджетов муниципальных районов</t>
  </si>
  <si>
    <t>`912 2 02 15001 05 0000 150</t>
  </si>
  <si>
    <t>`936 2 02 20216 05 0000 150</t>
  </si>
  <si>
    <t>`903 2 02 29999 05 0000 150</t>
  </si>
  <si>
    <t>`912 2 02 29999 05 0000 150</t>
  </si>
  <si>
    <t>`936 2 02 29999 05 0000 150</t>
  </si>
  <si>
    <t>`902 2 02 30024 05 0000 150</t>
  </si>
  <si>
    <t>`903 2 02 30024 05 0000 150</t>
  </si>
  <si>
    <t>`912 2 02 30024 05 0000 150</t>
  </si>
  <si>
    <t>`936 2 02 30024 05 0000 150</t>
  </si>
  <si>
    <t>`903 2 02 30027 05 0000 150</t>
  </si>
  <si>
    <t>`903 2 02 30029 05 0000 150</t>
  </si>
  <si>
    <t>`936 2 02 35082 05 0000 150</t>
  </si>
  <si>
    <t>`912 2 02 35118 05 0000 150</t>
  </si>
  <si>
    <t>`936 2 02 35120 05 0000 150</t>
  </si>
  <si>
    <t>`936 2 02 35543 05 0000 150</t>
  </si>
  <si>
    <t>`903 2 02 39999 05 0000 150</t>
  </si>
  <si>
    <t>`912 2 02 49999 05 0000 150</t>
  </si>
  <si>
    <t>`902 2 04 05099 05 0000 150</t>
  </si>
  <si>
    <t>`902 2 07 05030 05 0000 150</t>
  </si>
  <si>
    <t>`936 2 02 45159 05 0000 150</t>
  </si>
  <si>
    <t>Межбюджетные трансферты, передаваемые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</si>
  <si>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</si>
  <si>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`912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</si>
  <si>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</t>
  </si>
  <si>
    <t>`936 2 02 40014 05 0000 150</t>
  </si>
  <si>
    <t>на 2020 год и плановый период 2021 и 2022 годов</t>
  </si>
  <si>
    <t xml:space="preserve">           на "01" ноября 2019 г.</t>
  </si>
  <si>
    <t>на 2021 г.</t>
  </si>
  <si>
    <t>на 2022г.</t>
  </si>
  <si>
    <t>"31" октября 2019 г.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</si>
  <si>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</si>
  <si>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`182 1 16 01141 01 0000 140</t>
  </si>
  <si>
    <t>`182 1 16 01151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</si>
  <si>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</si>
  <si>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`188 1 16 01201 01 0000 140</t>
  </si>
  <si>
    <t>`322 1 16 01201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</si>
  <si>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</si>
  <si>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`804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</si>
  <si>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</si>
  <si>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`188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</si>
  <si>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</si>
  <si>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`936 2 02 20299 05 0000 150</t>
  </si>
  <si>
    <t>`936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</si>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</sst>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/>
    <xf numFmtId="49" fontId="5" fillId="0" borderId="5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2" fontId="2" fillId="0" borderId="15" xfId="0" applyNumberFormat="1" applyFont="1" applyBorder="1" applyAlignment="1">
      <alignment horizontal="justify" vertical="center" wrapText="1"/>
    </xf>
    <xf numFmtId="2" fontId="2" fillId="0" borderId="16" xfId="1" applyNumberFormat="1" applyFont="1" applyBorder="1" applyAlignment="1">
      <alignment wrapText="1"/>
    </xf>
    <xf numFmtId="2" fontId="2" fillId="0" borderId="9" xfId="1" applyNumberFormat="1" applyFont="1" applyBorder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5" xfId="0" applyFont="1" applyBorder="1" applyAlignment="1">
      <alignment wrapText="1"/>
    </xf>
    <xf numFmtId="0" fontId="2" fillId="0" borderId="15" xfId="0" applyFont="1" applyBorder="1" applyAlignment="1">
      <alignment horizontal="justify" vertical="center" wrapText="1"/>
    </xf>
    <xf numFmtId="2" fontId="9" fillId="0" borderId="5" xfId="0" applyNumberFormat="1" applyFont="1" applyBorder="1" applyAlignment="1">
      <alignment horizontal="left" vertical="top" wrapText="1"/>
    </xf>
    <xf numFmtId="2" fontId="2" fillId="0" borderId="0" xfId="0" applyNumberFormat="1" applyFont="1" applyAlignment="1">
      <alignment horizontal="center" wrapText="1"/>
    </xf>
    <xf numFmtId="0" fontId="2" fillId="0" borderId="16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0" xfId="1" applyFont="1" applyAlignment="1">
      <alignment wrapText="1"/>
    </xf>
    <xf numFmtId="0" fontId="8" fillId="0" borderId="0" xfId="0" applyFont="1"/>
    <xf numFmtId="0" fontId="2" fillId="0" borderId="17" xfId="0" applyFont="1" applyBorder="1" applyAlignment="1">
      <alignment horizontal="justify" vertical="center" wrapText="1"/>
    </xf>
    <xf numFmtId="164" fontId="2" fillId="0" borderId="1" xfId="0" applyNumberFormat="1" applyFont="1" applyBorder="1" applyAlignment="1"/>
    <xf numFmtId="164" fontId="2" fillId="0" borderId="7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0" borderId="1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164" fontId="2" fillId="0" borderId="1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 vertical="top"/>
    </xf>
    <xf numFmtId="164" fontId="9" fillId="0" borderId="14" xfId="0" applyNumberFormat="1" applyFont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/>
    </xf>
    <xf numFmtId="164" fontId="9" fillId="0" borderId="6" xfId="0" applyNumberFormat="1" applyFont="1" applyBorder="1" applyAlignment="1">
      <alignment horizontal="center" vertical="top"/>
    </xf>
    <xf numFmtId="164" fontId="9" fillId="0" borderId="5" xfId="0" applyNumberFormat="1" applyFont="1" applyFill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/>
    </xf>
    <xf numFmtId="0" fontId="2" fillId="0" borderId="18" xfId="0" applyFont="1" applyBorder="1" applyAlignment="1">
      <alignment horizontal="justify" vertical="center" wrapText="1"/>
    </xf>
    <xf numFmtId="2" fontId="2" fillId="0" borderId="5" xfId="0" applyNumberFormat="1" applyFont="1" applyBorder="1" applyAlignment="1">
      <alignment wrapText="1"/>
    </xf>
    <xf numFmtId="0" fontId="2" fillId="0" borderId="5" xfId="1" applyFont="1" applyBorder="1" applyAlignment="1">
      <alignment wrapText="1"/>
    </xf>
    <xf numFmtId="1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 wrapText="1"/>
    </xf>
    <xf numFmtId="1" fontId="2" fillId="0" borderId="7" xfId="0" applyNumberFormat="1" applyFont="1" applyBorder="1" applyAlignment="1">
      <alignment horizontal="center"/>
    </xf>
    <xf numFmtId="164" fontId="2" fillId="2" borderId="5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center" wrapText="1"/>
    </xf>
    <xf numFmtId="164" fontId="11" fillId="2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/>
    </xf>
    <xf numFmtId="49" fontId="8" fillId="0" borderId="5" xfId="0" applyNumberFormat="1" applyFont="1" applyBorder="1" applyAlignment="1">
      <alignment horizontal="left" vertical="top"/>
    </xf>
    <xf numFmtId="2" fontId="2" fillId="0" borderId="5" xfId="0" applyNumberFormat="1" applyFont="1" applyBorder="1" applyAlignment="1">
      <alignment horizontal="left" vertical="top" wrapText="1"/>
    </xf>
    <xf numFmtId="164" fontId="11" fillId="0" borderId="5" xfId="0" applyNumberFormat="1" applyFont="1" applyFill="1" applyBorder="1" applyAlignment="1">
      <alignment horizontal="center" vertical="top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top"/>
    </xf>
    <xf numFmtId="0" fontId="13" fillId="0" borderId="5" xfId="0" applyFont="1" applyBorder="1" applyAlignment="1">
      <alignment wrapText="1"/>
    </xf>
    <xf numFmtId="164" fontId="2" fillId="0" borderId="14" xfId="0" applyNumberFormat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2" name="Прямая соединительная линия 1"/>
        <xdr:cNvCxnSpPr/>
      </xdr:nvCxnSpPr>
      <xdr:spPr>
        <a:xfrm flipV="1">
          <a:off x="3314700" y="1419225"/>
          <a:ext cx="50958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3" name="Прямая соединительная линия 2"/>
        <xdr:cNvCxnSpPr/>
      </xdr:nvCxnSpPr>
      <xdr:spPr>
        <a:xfrm>
          <a:off x="2514600" y="1609725"/>
          <a:ext cx="58864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80</xdr:row>
      <xdr:rowOff>0</xdr:rowOff>
    </xdr:from>
    <xdr:to>
      <xdr:col>1</xdr:col>
      <xdr:colOff>2600325</xdr:colOff>
      <xdr:row>80</xdr:row>
      <xdr:rowOff>0</xdr:rowOff>
    </xdr:to>
    <xdr:cxnSp macro="">
      <xdr:nvCxnSpPr>
        <xdr:cNvPr id="4" name="Прямая соединительная линия 3"/>
        <xdr:cNvCxnSpPr/>
      </xdr:nvCxnSpPr>
      <xdr:spPr>
        <a:xfrm>
          <a:off x="2133600" y="41814750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80</xdr:row>
      <xdr:rowOff>0</xdr:rowOff>
    </xdr:from>
    <xdr:to>
      <xdr:col>2</xdr:col>
      <xdr:colOff>1562100</xdr:colOff>
      <xdr:row>80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5419725" y="41814750"/>
          <a:ext cx="125730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80</xdr:row>
      <xdr:rowOff>9525</xdr:rowOff>
    </xdr:from>
    <xdr:to>
      <xdr:col>5</xdr:col>
      <xdr:colOff>1171575</xdr:colOff>
      <xdr:row>80</xdr:row>
      <xdr:rowOff>9525</xdr:rowOff>
    </xdr:to>
    <xdr:cxnSp macro="">
      <xdr:nvCxnSpPr>
        <xdr:cNvPr id="6" name="Прямая соединительная линия 5"/>
        <xdr:cNvCxnSpPr/>
      </xdr:nvCxnSpPr>
      <xdr:spPr>
        <a:xfrm>
          <a:off x="7229475" y="41824275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74</xdr:row>
      <xdr:rowOff>0</xdr:rowOff>
    </xdr:from>
    <xdr:to>
      <xdr:col>1</xdr:col>
      <xdr:colOff>2600325</xdr:colOff>
      <xdr:row>74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74</xdr:row>
      <xdr:rowOff>0</xdr:rowOff>
    </xdr:from>
    <xdr:to>
      <xdr:col>2</xdr:col>
      <xdr:colOff>1562100</xdr:colOff>
      <xdr:row>74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74</xdr:row>
      <xdr:rowOff>9525</xdr:rowOff>
    </xdr:from>
    <xdr:to>
      <xdr:col>5</xdr:col>
      <xdr:colOff>1171575</xdr:colOff>
      <xdr:row>74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A60454996B9B0B0A421752C2313B07A8F26CBAE47A72876FAC2623A3C2F0C6C2E2DB81B9400m6lEK" TargetMode="External"/><Relationship Id="rId2" Type="http://schemas.openxmlformats.org/officeDocument/2006/relationships/hyperlink" Target="consultantplus://offline/ref=670209DC4CF96615DDD287637A51CCC97CC0DCF8874E1FA395F151DA8015F0F8723F6774E248DC2CO5Q0M" TargetMode="External"/><Relationship Id="rId1" Type="http://schemas.openxmlformats.org/officeDocument/2006/relationships/hyperlink" Target="consultantplus://offline/ref=AC834EA8330ED8B12FDD1520D9AAFE2E465A21ADF54C8EB334667ABFFE603B783F38B098D335H8JB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1A60454996B9B0B0A421752C2313B07A8F26CBAE47A72876FAC2623A3C2F0C6C2E2DB81B9400m6lEK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48ED6F86DEECF20E8D928313C7C73A0F3A2B52EF96784B3B36844714CFzCX9K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consultantplus://offline/ref=670209DC4CF96615DDD287637A51CCC97CC0DCF8874E1FA395F151DA8015F0F8723F6774E248DC2CO5Q0M" TargetMode="External"/><Relationship Id="rId1" Type="http://schemas.openxmlformats.org/officeDocument/2006/relationships/hyperlink" Target="consultantplus://offline/ref=AC834EA8330ED8B12FDD1520D9AAFE2E465A21ADF54C8EB334667ABFFE603B783F38B098D335H8JBL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consultantplus://offline/ref=1A60454996B9B0B0A421752C2313B07A8F26CBAE47A72876FAC2623A3C2F0C6C2E2DB81B9400m6lEK" TargetMode="External"/><Relationship Id="rId4" Type="http://schemas.openxmlformats.org/officeDocument/2006/relationships/hyperlink" Target="consultantplus://offline/ref=1A60454996B9B0B0A421752C2313B07A8F26CBAE47A72876FAC2623A3C2F0C6C2E2DB81B9400m6lE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63" workbookViewId="0">
      <selection activeCell="E77" sqref="E77"/>
    </sheetView>
  </sheetViews>
  <sheetFormatPr defaultRowHeight="15.75" x14ac:dyDescent="0.25"/>
  <cols>
    <col min="1" max="1" width="31.7109375" style="2" customWidth="1"/>
    <col min="2" max="2" width="47.5703125" style="19" customWidth="1"/>
    <col min="3" max="3" width="20.85546875" style="13" customWidth="1"/>
    <col min="4" max="4" width="8" style="1" customWidth="1"/>
    <col min="5" max="6" width="17.85546875" style="31" customWidth="1"/>
    <col min="7" max="7" width="17.85546875" style="59" customWidth="1"/>
    <col min="8" max="16384" width="9.140625" style="2"/>
  </cols>
  <sheetData>
    <row r="1" spans="1:7" s="3" customFormat="1" x14ac:dyDescent="0.25">
      <c r="A1" s="66" t="s">
        <v>20</v>
      </c>
      <c r="B1" s="66"/>
      <c r="C1" s="66"/>
      <c r="D1" s="66"/>
      <c r="E1" s="66"/>
      <c r="F1" s="66"/>
      <c r="G1" s="66"/>
    </row>
    <row r="2" spans="1:7" s="3" customFormat="1" x14ac:dyDescent="0.25">
      <c r="A2" s="66" t="s">
        <v>195</v>
      </c>
      <c r="B2" s="66"/>
      <c r="C2" s="66"/>
      <c r="D2" s="66"/>
      <c r="E2" s="66"/>
      <c r="F2" s="66"/>
      <c r="G2" s="66"/>
    </row>
    <row r="3" spans="1:7" x14ac:dyDescent="0.25">
      <c r="A3" s="66" t="s">
        <v>238</v>
      </c>
      <c r="B3" s="66"/>
      <c r="C3" s="66"/>
      <c r="D3" s="66"/>
      <c r="E3" s="66"/>
      <c r="F3" s="66"/>
      <c r="G3" s="66"/>
    </row>
    <row r="5" spans="1:7" ht="16.5" thickBot="1" x14ac:dyDescent="0.3">
      <c r="B5" s="67" t="s">
        <v>239</v>
      </c>
      <c r="C5" s="67"/>
      <c r="D5" s="67"/>
      <c r="E5" s="67"/>
      <c r="F5" s="29"/>
      <c r="G5" s="30" t="s">
        <v>0</v>
      </c>
    </row>
    <row r="6" spans="1:7" x14ac:dyDescent="0.25">
      <c r="G6" s="32"/>
    </row>
    <row r="7" spans="1:7" ht="15.75" customHeight="1" x14ac:dyDescent="0.25">
      <c r="A7" s="27" t="s">
        <v>23</v>
      </c>
      <c r="B7" s="68" t="s">
        <v>103</v>
      </c>
      <c r="C7" s="68"/>
      <c r="D7" s="68"/>
      <c r="E7" s="68"/>
      <c r="F7" s="33" t="s">
        <v>1</v>
      </c>
      <c r="G7" s="34" t="s">
        <v>26</v>
      </c>
    </row>
    <row r="8" spans="1:7" x14ac:dyDescent="0.25">
      <c r="A8" s="27" t="s">
        <v>24</v>
      </c>
      <c r="B8" s="11" t="s">
        <v>25</v>
      </c>
      <c r="F8" s="33" t="s">
        <v>2</v>
      </c>
      <c r="G8" s="34" t="s">
        <v>27</v>
      </c>
    </row>
    <row r="9" spans="1:7" ht="16.5" thickBot="1" x14ac:dyDescent="0.3">
      <c r="A9" s="27" t="s">
        <v>18</v>
      </c>
      <c r="F9" s="33" t="s">
        <v>3</v>
      </c>
      <c r="G9" s="35" t="s">
        <v>17</v>
      </c>
    </row>
    <row r="10" spans="1:7" ht="20.25" customHeight="1" x14ac:dyDescent="0.25"/>
    <row r="11" spans="1:7" ht="3.75" hidden="1" customHeight="1" x14ac:dyDescent="0.25"/>
    <row r="12" spans="1:7" s="4" customFormat="1" ht="15.75" customHeight="1" x14ac:dyDescent="0.2">
      <c r="A12" s="69" t="s">
        <v>21</v>
      </c>
      <c r="B12" s="70"/>
      <c r="C12" s="71" t="s">
        <v>16</v>
      </c>
      <c r="D12" s="71" t="s">
        <v>5</v>
      </c>
      <c r="E12" s="74" t="s">
        <v>7</v>
      </c>
      <c r="F12" s="75"/>
      <c r="G12" s="76"/>
    </row>
    <row r="13" spans="1:7" s="4" customFormat="1" ht="12.75" x14ac:dyDescent="0.2">
      <c r="A13" s="77" t="s">
        <v>22</v>
      </c>
      <c r="B13" s="63" t="s">
        <v>4</v>
      </c>
      <c r="C13" s="72"/>
      <c r="D13" s="72"/>
      <c r="E13" s="37" t="s">
        <v>29</v>
      </c>
      <c r="F13" s="37" t="s">
        <v>240</v>
      </c>
      <c r="G13" s="37" t="s">
        <v>241</v>
      </c>
    </row>
    <row r="14" spans="1:7" s="4" customFormat="1" ht="25.5" x14ac:dyDescent="0.2">
      <c r="A14" s="78"/>
      <c r="B14" s="64"/>
      <c r="C14" s="73"/>
      <c r="D14" s="73"/>
      <c r="E14" s="38" t="s">
        <v>8</v>
      </c>
      <c r="F14" s="38" t="s">
        <v>9</v>
      </c>
      <c r="G14" s="38" t="s">
        <v>10</v>
      </c>
    </row>
    <row r="15" spans="1:7" s="1" customFormat="1" ht="15" customHeight="1" thickBot="1" x14ac:dyDescent="0.25">
      <c r="A15" s="50">
        <v>1</v>
      </c>
      <c r="B15" s="51">
        <v>2</v>
      </c>
      <c r="C15" s="51">
        <v>3</v>
      </c>
      <c r="D15" s="52">
        <v>4</v>
      </c>
      <c r="E15" s="52">
        <v>5</v>
      </c>
      <c r="F15" s="52">
        <v>6</v>
      </c>
      <c r="G15" s="52">
        <v>7</v>
      </c>
    </row>
    <row r="16" spans="1:7" s="1" customFormat="1" ht="66" customHeight="1" thickBot="1" x14ac:dyDescent="0.25">
      <c r="A16" s="9" t="s">
        <v>32</v>
      </c>
      <c r="B16" s="16" t="s">
        <v>234</v>
      </c>
      <c r="C16" s="12" t="s">
        <v>36</v>
      </c>
      <c r="D16" s="10" t="s">
        <v>140</v>
      </c>
      <c r="E16" s="39">
        <v>16742.5</v>
      </c>
      <c r="F16" s="39">
        <v>17362</v>
      </c>
      <c r="G16" s="39">
        <v>18108.599999999999</v>
      </c>
    </row>
    <row r="17" spans="1:7" s="1" customFormat="1" ht="100.5" customHeight="1" x14ac:dyDescent="0.2">
      <c r="A17" s="9" t="s">
        <v>33</v>
      </c>
      <c r="B17" s="17" t="s">
        <v>31</v>
      </c>
      <c r="C17" s="12" t="s">
        <v>36</v>
      </c>
      <c r="D17" s="10" t="s">
        <v>141</v>
      </c>
      <c r="E17" s="39">
        <v>44.1</v>
      </c>
      <c r="F17" s="39">
        <v>45.3</v>
      </c>
      <c r="G17" s="39">
        <v>46.7</v>
      </c>
    </row>
    <row r="18" spans="1:7" s="1" customFormat="1" ht="39" customHeight="1" x14ac:dyDescent="0.2">
      <c r="A18" s="9" t="s">
        <v>34</v>
      </c>
      <c r="B18" s="18" t="s">
        <v>35</v>
      </c>
      <c r="C18" s="12" t="s">
        <v>36</v>
      </c>
      <c r="D18" s="10" t="s">
        <v>142</v>
      </c>
      <c r="E18" s="39">
        <v>22.2</v>
      </c>
      <c r="F18" s="39">
        <v>22</v>
      </c>
      <c r="G18" s="39">
        <v>22</v>
      </c>
    </row>
    <row r="19" spans="1:7" s="1" customFormat="1" ht="64.5" customHeight="1" x14ac:dyDescent="0.2">
      <c r="A19" s="9" t="s">
        <v>39</v>
      </c>
      <c r="B19" s="20" t="s">
        <v>38</v>
      </c>
      <c r="C19" s="12" t="s">
        <v>37</v>
      </c>
      <c r="D19" s="10" t="s">
        <v>143</v>
      </c>
      <c r="E19" s="39">
        <v>2348.4</v>
      </c>
      <c r="F19" s="39">
        <v>2417.5</v>
      </c>
      <c r="G19" s="39">
        <v>2542.6</v>
      </c>
    </row>
    <row r="20" spans="1:7" s="1" customFormat="1" ht="90.75" customHeight="1" x14ac:dyDescent="0.2">
      <c r="A20" s="9" t="s">
        <v>40</v>
      </c>
      <c r="B20" s="20" t="s">
        <v>42</v>
      </c>
      <c r="C20" s="12" t="s">
        <v>37</v>
      </c>
      <c r="D20" s="10" t="s">
        <v>144</v>
      </c>
      <c r="E20" s="39">
        <v>12.1</v>
      </c>
      <c r="F20" s="39">
        <v>12.1</v>
      </c>
      <c r="G20" s="39">
        <v>12.5</v>
      </c>
    </row>
    <row r="21" spans="1:7" s="1" customFormat="1" ht="64.5" customHeight="1" x14ac:dyDescent="0.2">
      <c r="A21" s="9" t="s">
        <v>41</v>
      </c>
      <c r="B21" s="55" t="s">
        <v>43</v>
      </c>
      <c r="C21" s="12" t="s">
        <v>37</v>
      </c>
      <c r="D21" s="10" t="s">
        <v>145</v>
      </c>
      <c r="E21" s="39">
        <v>2764.5</v>
      </c>
      <c r="F21" s="39">
        <v>2814.7</v>
      </c>
      <c r="G21" s="39">
        <v>2969.1</v>
      </c>
    </row>
    <row r="22" spans="1:7" s="1" customFormat="1" ht="63.75" customHeight="1" thickBot="1" x14ac:dyDescent="0.25">
      <c r="A22" s="9" t="s">
        <v>44</v>
      </c>
      <c r="B22" s="28" t="s">
        <v>47</v>
      </c>
      <c r="C22" s="12" t="s">
        <v>36</v>
      </c>
      <c r="D22" s="10" t="s">
        <v>146</v>
      </c>
      <c r="E22" s="39">
        <v>10414</v>
      </c>
      <c r="F22" s="39">
        <v>12418.1</v>
      </c>
      <c r="G22" s="39">
        <v>13269.5</v>
      </c>
    </row>
    <row r="23" spans="1:7" s="1" customFormat="1" ht="75" customHeight="1" x14ac:dyDescent="0.2">
      <c r="A23" s="9" t="s">
        <v>45</v>
      </c>
      <c r="B23" s="24" t="s">
        <v>48</v>
      </c>
      <c r="C23" s="12" t="s">
        <v>36</v>
      </c>
      <c r="D23" s="10" t="s">
        <v>147</v>
      </c>
      <c r="E23" s="39">
        <v>4739</v>
      </c>
      <c r="F23" s="39">
        <v>4900.1000000000004</v>
      </c>
      <c r="G23" s="39">
        <v>5037.3999999999996</v>
      </c>
    </row>
    <row r="24" spans="1:7" s="1" customFormat="1" ht="56.25" customHeight="1" thickBot="1" x14ac:dyDescent="0.25">
      <c r="A24" s="9" t="s">
        <v>46</v>
      </c>
      <c r="B24" s="13" t="s">
        <v>50</v>
      </c>
      <c r="C24" s="12" t="s">
        <v>36</v>
      </c>
      <c r="D24" s="10" t="s">
        <v>148</v>
      </c>
      <c r="E24" s="39">
        <v>2200</v>
      </c>
      <c r="F24" s="39">
        <v>560</v>
      </c>
      <c r="G24" s="39">
        <v>0</v>
      </c>
    </row>
    <row r="25" spans="1:7" s="1" customFormat="1" ht="69" customHeight="1" thickBot="1" x14ac:dyDescent="0.25">
      <c r="A25" s="9" t="s">
        <v>52</v>
      </c>
      <c r="B25" s="21" t="s">
        <v>51</v>
      </c>
      <c r="C25" s="12" t="s">
        <v>36</v>
      </c>
      <c r="D25" s="10" t="s">
        <v>149</v>
      </c>
      <c r="E25" s="39">
        <v>181.1</v>
      </c>
      <c r="F25" s="39">
        <v>187.5</v>
      </c>
      <c r="G25" s="39">
        <v>194</v>
      </c>
    </row>
    <row r="26" spans="1:7" s="1" customFormat="1" ht="64.5" customHeight="1" x14ac:dyDescent="0.2">
      <c r="A26" s="9" t="s">
        <v>54</v>
      </c>
      <c r="B26" s="47" t="s">
        <v>53</v>
      </c>
      <c r="C26" s="12" t="s">
        <v>36</v>
      </c>
      <c r="D26" s="10" t="s">
        <v>150</v>
      </c>
      <c r="E26" s="39">
        <v>2434.5</v>
      </c>
      <c r="F26" s="39">
        <v>2529.5</v>
      </c>
      <c r="G26" s="39">
        <v>2633.2</v>
      </c>
    </row>
    <row r="27" spans="1:7" s="1" customFormat="1" ht="78" customHeight="1" x14ac:dyDescent="0.2">
      <c r="A27" s="9" t="s">
        <v>56</v>
      </c>
      <c r="B27" s="20" t="s">
        <v>55</v>
      </c>
      <c r="C27" s="12" t="s">
        <v>36</v>
      </c>
      <c r="D27" s="10" t="s">
        <v>151</v>
      </c>
      <c r="E27" s="39">
        <v>690</v>
      </c>
      <c r="F27" s="39">
        <v>690</v>
      </c>
      <c r="G27" s="39">
        <v>690</v>
      </c>
    </row>
    <row r="28" spans="1:7" s="1" customFormat="1" ht="92.25" customHeight="1" x14ac:dyDescent="0.2">
      <c r="A28" s="9" t="s">
        <v>58</v>
      </c>
      <c r="B28" s="25" t="s">
        <v>59</v>
      </c>
      <c r="C28" s="12" t="s">
        <v>57</v>
      </c>
      <c r="D28" s="10" t="s">
        <v>152</v>
      </c>
      <c r="E28" s="39">
        <v>1219.3</v>
      </c>
      <c r="F28" s="39">
        <v>1213.9000000000001</v>
      </c>
      <c r="G28" s="39">
        <v>1209.4000000000001</v>
      </c>
    </row>
    <row r="29" spans="1:7" s="1" customFormat="1" ht="75" customHeight="1" x14ac:dyDescent="0.2">
      <c r="A29" s="9" t="s">
        <v>60</v>
      </c>
      <c r="B29" s="20" t="s">
        <v>61</v>
      </c>
      <c r="C29" s="12" t="s">
        <v>57</v>
      </c>
      <c r="D29" s="10" t="s">
        <v>153</v>
      </c>
      <c r="E29" s="39">
        <v>779.6</v>
      </c>
      <c r="F29" s="39">
        <v>777.1</v>
      </c>
      <c r="G29" s="39">
        <v>777.1</v>
      </c>
    </row>
    <row r="30" spans="1:7" s="1" customFormat="1" ht="64.5" customHeight="1" x14ac:dyDescent="0.2">
      <c r="A30" s="9" t="s">
        <v>62</v>
      </c>
      <c r="B30" s="20" t="s">
        <v>63</v>
      </c>
      <c r="C30" s="12" t="s">
        <v>57</v>
      </c>
      <c r="D30" s="10" t="s">
        <v>154</v>
      </c>
      <c r="E30" s="39">
        <v>170.7</v>
      </c>
      <c r="F30" s="39">
        <v>158.80000000000001</v>
      </c>
      <c r="G30" s="39">
        <v>164.8</v>
      </c>
    </row>
    <row r="31" spans="1:7" s="1" customFormat="1" ht="66.75" customHeight="1" x14ac:dyDescent="0.2">
      <c r="A31" s="9" t="s">
        <v>64</v>
      </c>
      <c r="B31" s="20" t="s">
        <v>63</v>
      </c>
      <c r="C31" s="12" t="s">
        <v>57</v>
      </c>
      <c r="D31" s="10" t="s">
        <v>155</v>
      </c>
      <c r="E31" s="39">
        <v>1814.8</v>
      </c>
      <c r="F31" s="39">
        <v>1881.9</v>
      </c>
      <c r="G31" s="39">
        <v>1953.4</v>
      </c>
    </row>
    <row r="32" spans="1:7" s="1" customFormat="1" ht="41.25" customHeight="1" x14ac:dyDescent="0.2">
      <c r="A32" s="9" t="s">
        <v>66</v>
      </c>
      <c r="B32" s="25" t="s">
        <v>67</v>
      </c>
      <c r="C32" s="12" t="s">
        <v>65</v>
      </c>
      <c r="D32" s="10" t="s">
        <v>156</v>
      </c>
      <c r="E32" s="39">
        <v>86.8</v>
      </c>
      <c r="F32" s="39">
        <v>86.8</v>
      </c>
      <c r="G32" s="39">
        <v>86.8</v>
      </c>
    </row>
    <row r="33" spans="1:7" s="1" customFormat="1" ht="39.75" customHeight="1" x14ac:dyDescent="0.2">
      <c r="A33" s="9" t="s">
        <v>68</v>
      </c>
      <c r="B33" s="20" t="s">
        <v>70</v>
      </c>
      <c r="C33" s="12" t="s">
        <v>65</v>
      </c>
      <c r="D33" s="10" t="s">
        <v>157</v>
      </c>
      <c r="E33" s="39">
        <v>17.2</v>
      </c>
      <c r="F33" s="39">
        <v>17.2</v>
      </c>
      <c r="G33" s="39">
        <v>17.2</v>
      </c>
    </row>
    <row r="34" spans="1:7" s="1" customFormat="1" ht="37.5" hidden="1" customHeight="1" x14ac:dyDescent="0.2">
      <c r="A34" s="9" t="s">
        <v>209</v>
      </c>
      <c r="B34" s="20" t="s">
        <v>210</v>
      </c>
      <c r="C34" s="12" t="s">
        <v>65</v>
      </c>
      <c r="D34" s="10" t="s">
        <v>158</v>
      </c>
      <c r="E34" s="39">
        <v>0</v>
      </c>
      <c r="F34" s="39"/>
      <c r="G34" s="39"/>
    </row>
    <row r="35" spans="1:7" s="1" customFormat="1" ht="53.25" hidden="1" customHeight="1" x14ac:dyDescent="0.2">
      <c r="A35" s="9" t="s">
        <v>73</v>
      </c>
      <c r="B35" s="13" t="s">
        <v>72</v>
      </c>
      <c r="C35" s="12" t="s">
        <v>76</v>
      </c>
      <c r="D35" s="10" t="s">
        <v>159</v>
      </c>
      <c r="E35" s="39">
        <v>0</v>
      </c>
      <c r="F35" s="39"/>
      <c r="G35" s="39"/>
    </row>
    <row r="36" spans="1:7" s="1" customFormat="1" ht="52.5" customHeight="1" x14ac:dyDescent="0.2">
      <c r="A36" s="9" t="s">
        <v>74</v>
      </c>
      <c r="B36" s="20" t="s">
        <v>72</v>
      </c>
      <c r="C36" s="12" t="s">
        <v>77</v>
      </c>
      <c r="D36" s="10" t="s">
        <v>158</v>
      </c>
      <c r="E36" s="39">
        <v>3789.3</v>
      </c>
      <c r="F36" s="39">
        <v>3789.3</v>
      </c>
      <c r="G36" s="39">
        <v>3789.3</v>
      </c>
    </row>
    <row r="37" spans="1:7" s="1" customFormat="1" ht="32.25" customHeight="1" x14ac:dyDescent="0.2">
      <c r="A37" s="9" t="s">
        <v>75</v>
      </c>
      <c r="B37" s="20" t="s">
        <v>72</v>
      </c>
      <c r="C37" s="12" t="s">
        <v>57</v>
      </c>
      <c r="D37" s="10" t="s">
        <v>159</v>
      </c>
      <c r="E37" s="39">
        <v>551.70000000000005</v>
      </c>
      <c r="F37" s="39">
        <v>551.70000000000005</v>
      </c>
      <c r="G37" s="39">
        <v>551.70000000000005</v>
      </c>
    </row>
    <row r="38" spans="1:7" ht="39" x14ac:dyDescent="0.25">
      <c r="A38" s="9" t="s">
        <v>78</v>
      </c>
      <c r="B38" s="13" t="s">
        <v>79</v>
      </c>
      <c r="C38" s="12" t="s">
        <v>57</v>
      </c>
      <c r="D38" s="10" t="s">
        <v>160</v>
      </c>
      <c r="E38" s="79">
        <v>284.5</v>
      </c>
      <c r="F38" s="79">
        <v>284.5</v>
      </c>
      <c r="G38" s="82">
        <v>284.5</v>
      </c>
    </row>
    <row r="39" spans="1:7" ht="51.75" x14ac:dyDescent="0.25">
      <c r="A39" s="9" t="s">
        <v>211</v>
      </c>
      <c r="B39" s="20" t="s">
        <v>212</v>
      </c>
      <c r="C39" s="12" t="s">
        <v>77</v>
      </c>
      <c r="D39" s="10" t="s">
        <v>161</v>
      </c>
      <c r="E39" s="79">
        <v>223</v>
      </c>
      <c r="F39" s="79">
        <v>223</v>
      </c>
      <c r="G39" s="82">
        <v>223</v>
      </c>
    </row>
    <row r="40" spans="1:7" ht="105" customHeight="1" x14ac:dyDescent="0.25">
      <c r="A40" s="9" t="s">
        <v>244</v>
      </c>
      <c r="B40" s="81" t="s">
        <v>243</v>
      </c>
      <c r="C40" s="12" t="s">
        <v>36</v>
      </c>
      <c r="D40" s="10" t="s">
        <v>162</v>
      </c>
      <c r="E40" s="53">
        <v>1</v>
      </c>
      <c r="F40" s="37">
        <v>1</v>
      </c>
      <c r="G40" s="54">
        <v>1</v>
      </c>
    </row>
    <row r="41" spans="1:7" ht="115.5" customHeight="1" x14ac:dyDescent="0.25">
      <c r="A41" s="9" t="s">
        <v>245</v>
      </c>
      <c r="B41" s="26" t="s">
        <v>246</v>
      </c>
      <c r="C41" s="12" t="s">
        <v>36</v>
      </c>
      <c r="D41" s="10" t="s">
        <v>163</v>
      </c>
      <c r="E41" s="53">
        <v>1.5</v>
      </c>
      <c r="F41" s="37">
        <v>1.5</v>
      </c>
      <c r="G41" s="54">
        <v>1.5</v>
      </c>
    </row>
    <row r="42" spans="1:7" ht="53.25" hidden="1" customHeight="1" x14ac:dyDescent="0.25">
      <c r="A42" s="9" t="s">
        <v>84</v>
      </c>
      <c r="B42" s="20" t="s">
        <v>85</v>
      </c>
      <c r="C42" s="12" t="s">
        <v>36</v>
      </c>
      <c r="D42" s="10" t="s">
        <v>166</v>
      </c>
      <c r="E42" s="56">
        <v>0</v>
      </c>
      <c r="F42" s="57"/>
      <c r="G42" s="58"/>
    </row>
    <row r="43" spans="1:7" ht="102.75" x14ac:dyDescent="0.25">
      <c r="A43" s="9" t="s">
        <v>247</v>
      </c>
      <c r="B43" s="20" t="s">
        <v>249</v>
      </c>
      <c r="C43" s="12" t="s">
        <v>90</v>
      </c>
      <c r="D43" s="10" t="s">
        <v>164</v>
      </c>
      <c r="E43" s="53">
        <v>1</v>
      </c>
      <c r="F43" s="37">
        <v>1</v>
      </c>
      <c r="G43" s="54">
        <v>1</v>
      </c>
    </row>
    <row r="44" spans="1:7" ht="102.75" x14ac:dyDescent="0.25">
      <c r="A44" s="9" t="s">
        <v>248</v>
      </c>
      <c r="B44" s="13" t="s">
        <v>249</v>
      </c>
      <c r="C44" s="12" t="s">
        <v>97</v>
      </c>
      <c r="D44" s="10" t="s">
        <v>165</v>
      </c>
      <c r="E44" s="53">
        <v>1</v>
      </c>
      <c r="F44" s="37">
        <v>1</v>
      </c>
      <c r="G44" s="54">
        <v>1</v>
      </c>
    </row>
    <row r="45" spans="1:7" ht="77.25" x14ac:dyDescent="0.25">
      <c r="A45" s="9" t="s">
        <v>252</v>
      </c>
      <c r="B45" s="20" t="s">
        <v>253</v>
      </c>
      <c r="C45" s="12" t="s">
        <v>90</v>
      </c>
      <c r="D45" s="10" t="s">
        <v>166</v>
      </c>
      <c r="E45" s="53">
        <v>115</v>
      </c>
      <c r="F45" s="37">
        <v>115</v>
      </c>
      <c r="G45" s="54">
        <v>115</v>
      </c>
    </row>
    <row r="46" spans="1:7" ht="90" x14ac:dyDescent="0.25">
      <c r="A46" s="9" t="s">
        <v>250</v>
      </c>
      <c r="B46" s="20" t="s">
        <v>251</v>
      </c>
      <c r="C46" s="12" t="s">
        <v>92</v>
      </c>
      <c r="D46" s="10" t="s">
        <v>167</v>
      </c>
      <c r="E46" s="53">
        <v>4001</v>
      </c>
      <c r="F46" s="37">
        <v>870</v>
      </c>
      <c r="G46" s="54">
        <v>150</v>
      </c>
    </row>
    <row r="47" spans="1:7" ht="66.75" hidden="1" customHeight="1" x14ac:dyDescent="0.25">
      <c r="A47" s="9" t="s">
        <v>95</v>
      </c>
      <c r="B47" s="49" t="s">
        <v>96</v>
      </c>
      <c r="C47" s="12" t="s">
        <v>90</v>
      </c>
      <c r="D47" s="80" t="s">
        <v>168</v>
      </c>
      <c r="E47" s="56"/>
      <c r="F47" s="57"/>
      <c r="G47" s="58"/>
    </row>
    <row r="48" spans="1:7" ht="63.75" hidden="1" customHeight="1" x14ac:dyDescent="0.25">
      <c r="A48" s="9" t="s">
        <v>98</v>
      </c>
      <c r="B48" s="26" t="s">
        <v>96</v>
      </c>
      <c r="C48" s="12" t="s">
        <v>97</v>
      </c>
      <c r="D48" s="10" t="s">
        <v>169</v>
      </c>
      <c r="E48" s="56"/>
      <c r="F48" s="57"/>
      <c r="G48" s="58"/>
    </row>
    <row r="49" spans="1:7" ht="49.5" hidden="1" customHeight="1" x14ac:dyDescent="0.25">
      <c r="A49" s="9" t="s">
        <v>100</v>
      </c>
      <c r="B49" s="20" t="s">
        <v>99</v>
      </c>
      <c r="C49" s="12" t="s">
        <v>101</v>
      </c>
      <c r="D49" s="10" t="s">
        <v>170</v>
      </c>
      <c r="E49" s="56"/>
      <c r="F49" s="57"/>
      <c r="G49" s="58"/>
    </row>
    <row r="50" spans="1:7" ht="39" hidden="1" x14ac:dyDescent="0.25">
      <c r="A50" s="9" t="s">
        <v>102</v>
      </c>
      <c r="B50" s="20" t="s">
        <v>99</v>
      </c>
      <c r="C50" s="12" t="s">
        <v>90</v>
      </c>
      <c r="D50" s="10" t="s">
        <v>171</v>
      </c>
      <c r="E50" s="56"/>
      <c r="F50" s="57"/>
      <c r="G50" s="58"/>
    </row>
    <row r="51" spans="1:7" ht="39" x14ac:dyDescent="0.25">
      <c r="A51" s="9" t="s">
        <v>213</v>
      </c>
      <c r="B51" s="13" t="s">
        <v>104</v>
      </c>
      <c r="C51" s="12" t="s">
        <v>105</v>
      </c>
      <c r="D51" s="10" t="s">
        <v>173</v>
      </c>
      <c r="E51" s="53">
        <v>61878</v>
      </c>
      <c r="F51" s="37">
        <v>50685</v>
      </c>
      <c r="G51" s="54">
        <v>49740</v>
      </c>
    </row>
    <row r="52" spans="1:7" ht="90" x14ac:dyDescent="0.25">
      <c r="A52" s="9" t="s">
        <v>214</v>
      </c>
      <c r="B52" s="20" t="s">
        <v>110</v>
      </c>
      <c r="C52" s="12" t="s">
        <v>57</v>
      </c>
      <c r="D52" s="10" t="s">
        <v>174</v>
      </c>
      <c r="E52" s="53">
        <v>23362</v>
      </c>
      <c r="F52" s="37">
        <v>23533</v>
      </c>
      <c r="G52" s="54">
        <v>23533</v>
      </c>
    </row>
    <row r="53" spans="1:7" ht="102.75" thickBot="1" x14ac:dyDescent="0.3">
      <c r="A53" s="9" t="s">
        <v>254</v>
      </c>
      <c r="B53" s="28" t="s">
        <v>256</v>
      </c>
      <c r="C53" s="12" t="s">
        <v>57</v>
      </c>
      <c r="D53" s="10" t="s">
        <v>175</v>
      </c>
      <c r="E53" s="53">
        <v>40065.1</v>
      </c>
      <c r="F53" s="37"/>
      <c r="G53" s="54"/>
    </row>
    <row r="54" spans="1:7" ht="77.25" thickBot="1" x14ac:dyDescent="0.3">
      <c r="A54" s="9" t="s">
        <v>255</v>
      </c>
      <c r="B54" s="28" t="s">
        <v>257</v>
      </c>
      <c r="C54" s="12" t="s">
        <v>57</v>
      </c>
      <c r="D54" s="10" t="s">
        <v>176</v>
      </c>
      <c r="E54" s="53">
        <v>364.2</v>
      </c>
      <c r="F54" s="37"/>
      <c r="G54" s="54"/>
    </row>
    <row r="55" spans="1:7" ht="55.5" customHeight="1" thickBot="1" x14ac:dyDescent="0.3">
      <c r="A55" s="9" t="s">
        <v>215</v>
      </c>
      <c r="B55" s="21" t="s">
        <v>199</v>
      </c>
      <c r="C55" s="12" t="s">
        <v>77</v>
      </c>
      <c r="D55" s="10" t="s">
        <v>177</v>
      </c>
      <c r="E55" s="53">
        <v>50250</v>
      </c>
      <c r="F55" s="37">
        <v>52919</v>
      </c>
      <c r="G55" s="54">
        <v>54500</v>
      </c>
    </row>
    <row r="56" spans="1:7" ht="39.75" thickBot="1" x14ac:dyDescent="0.3">
      <c r="A56" s="9" t="s">
        <v>216</v>
      </c>
      <c r="B56" s="47" t="s">
        <v>107</v>
      </c>
      <c r="C56" s="12" t="s">
        <v>105</v>
      </c>
      <c r="D56" s="10" t="s">
        <v>178</v>
      </c>
      <c r="E56" s="53">
        <v>4012.8</v>
      </c>
      <c r="F56" s="37"/>
      <c r="G56" s="54"/>
    </row>
    <row r="57" spans="1:7" ht="26.25" x14ac:dyDescent="0.25">
      <c r="A57" s="9" t="s">
        <v>217</v>
      </c>
      <c r="B57" s="47" t="s">
        <v>107</v>
      </c>
      <c r="C57" s="12" t="s">
        <v>57</v>
      </c>
      <c r="D57" s="10" t="s">
        <v>179</v>
      </c>
      <c r="E57" s="53">
        <v>53</v>
      </c>
      <c r="F57" s="37"/>
      <c r="G57" s="54"/>
    </row>
    <row r="58" spans="1:7" ht="54" hidden="1" customHeight="1" x14ac:dyDescent="0.25">
      <c r="A58" s="9" t="s">
        <v>218</v>
      </c>
      <c r="B58" s="48" t="s">
        <v>196</v>
      </c>
      <c r="C58" s="12" t="s">
        <v>76</v>
      </c>
      <c r="D58" s="10" t="s">
        <v>178</v>
      </c>
      <c r="E58" s="53"/>
      <c r="F58" s="37"/>
      <c r="G58" s="54"/>
    </row>
    <row r="59" spans="1:7" ht="51.75" customHeight="1" x14ac:dyDescent="0.25">
      <c r="A59" s="9" t="s">
        <v>219</v>
      </c>
      <c r="B59" s="48" t="s">
        <v>196</v>
      </c>
      <c r="C59" s="12" t="s">
        <v>77</v>
      </c>
      <c r="D59" s="10" t="s">
        <v>180</v>
      </c>
      <c r="E59" s="53">
        <v>4887.8999999999996</v>
      </c>
      <c r="F59" s="37">
        <v>5092.3999999999996</v>
      </c>
      <c r="G59" s="54">
        <v>5064.5</v>
      </c>
    </row>
    <row r="60" spans="1:7" ht="39" x14ac:dyDescent="0.25">
      <c r="A60" s="9" t="s">
        <v>220</v>
      </c>
      <c r="B60" s="48" t="s">
        <v>196</v>
      </c>
      <c r="C60" s="12" t="s">
        <v>105</v>
      </c>
      <c r="D60" s="10" t="s">
        <v>181</v>
      </c>
      <c r="E60" s="53">
        <v>1647</v>
      </c>
      <c r="F60" s="37">
        <v>1572</v>
      </c>
      <c r="G60" s="54">
        <v>1499</v>
      </c>
    </row>
    <row r="61" spans="1:7" ht="39" x14ac:dyDescent="0.25">
      <c r="A61" s="9" t="s">
        <v>221</v>
      </c>
      <c r="B61" s="48" t="s">
        <v>197</v>
      </c>
      <c r="C61" s="12" t="s">
        <v>57</v>
      </c>
      <c r="D61" s="10" t="s">
        <v>182</v>
      </c>
      <c r="E61" s="53">
        <v>1518.5</v>
      </c>
      <c r="F61" s="37">
        <v>1452.6</v>
      </c>
      <c r="G61" s="54">
        <v>1458.1</v>
      </c>
    </row>
    <row r="62" spans="1:7" ht="51.75" x14ac:dyDescent="0.25">
      <c r="A62" s="9" t="s">
        <v>222</v>
      </c>
      <c r="B62" s="13" t="s">
        <v>118</v>
      </c>
      <c r="C62" s="12" t="s">
        <v>77</v>
      </c>
      <c r="D62" s="10" t="s">
        <v>183</v>
      </c>
      <c r="E62" s="53">
        <v>4945</v>
      </c>
      <c r="F62" s="37">
        <v>4945</v>
      </c>
      <c r="G62" s="54">
        <v>4945</v>
      </c>
    </row>
    <row r="63" spans="1:7" ht="77.25" x14ac:dyDescent="0.25">
      <c r="A63" s="9" t="s">
        <v>223</v>
      </c>
      <c r="B63" s="20" t="s">
        <v>119</v>
      </c>
      <c r="C63" s="12" t="s">
        <v>77</v>
      </c>
      <c r="D63" s="10" t="s">
        <v>184</v>
      </c>
      <c r="E63" s="53">
        <v>630.5</v>
      </c>
      <c r="F63" s="37">
        <v>630.5</v>
      </c>
      <c r="G63" s="54">
        <v>630.5</v>
      </c>
    </row>
    <row r="64" spans="1:7" ht="64.5" x14ac:dyDescent="0.25">
      <c r="A64" s="9" t="s">
        <v>224</v>
      </c>
      <c r="B64" s="19" t="s">
        <v>126</v>
      </c>
      <c r="C64" s="12" t="s">
        <v>57</v>
      </c>
      <c r="D64" s="10" t="s">
        <v>185</v>
      </c>
      <c r="E64" s="53">
        <v>1418.1</v>
      </c>
      <c r="F64" s="37">
        <v>709</v>
      </c>
      <c r="G64" s="54">
        <v>709</v>
      </c>
    </row>
    <row r="65" spans="1:7" ht="39" x14ac:dyDescent="0.25">
      <c r="A65" s="9" t="s">
        <v>225</v>
      </c>
      <c r="B65" s="20" t="s">
        <v>120</v>
      </c>
      <c r="C65" s="12" t="s">
        <v>105</v>
      </c>
      <c r="D65" s="10" t="s">
        <v>186</v>
      </c>
      <c r="E65" s="53">
        <v>799</v>
      </c>
      <c r="F65" s="37">
        <v>804</v>
      </c>
      <c r="G65" s="54">
        <v>827.9</v>
      </c>
    </row>
    <row r="66" spans="1:7" ht="54" customHeight="1" x14ac:dyDescent="0.25">
      <c r="A66" s="9" t="s">
        <v>226</v>
      </c>
      <c r="B66" s="20" t="s">
        <v>123</v>
      </c>
      <c r="C66" s="12" t="s">
        <v>57</v>
      </c>
      <c r="D66" s="10" t="s">
        <v>187</v>
      </c>
      <c r="E66" s="53">
        <v>5.9</v>
      </c>
      <c r="F66" s="37">
        <v>0.6</v>
      </c>
      <c r="G66" s="54">
        <v>8.4</v>
      </c>
    </row>
    <row r="67" spans="1:7" ht="51.75" hidden="1" x14ac:dyDescent="0.25">
      <c r="A67" s="9" t="s">
        <v>227</v>
      </c>
      <c r="B67" s="20" t="s">
        <v>129</v>
      </c>
      <c r="C67" s="12" t="s">
        <v>57</v>
      </c>
      <c r="D67" s="10" t="s">
        <v>188</v>
      </c>
      <c r="E67" s="53"/>
      <c r="F67" s="37"/>
      <c r="G67" s="54"/>
    </row>
    <row r="68" spans="1:7" ht="52.5" customHeight="1" x14ac:dyDescent="0.25">
      <c r="A68" s="9" t="s">
        <v>228</v>
      </c>
      <c r="B68" s="20" t="s">
        <v>198</v>
      </c>
      <c r="C68" s="12" t="s">
        <v>77</v>
      </c>
      <c r="D68" s="10" t="s">
        <v>188</v>
      </c>
      <c r="E68" s="53">
        <v>45795.7</v>
      </c>
      <c r="F68" s="37">
        <v>45890.7</v>
      </c>
      <c r="G68" s="54">
        <v>45954.7</v>
      </c>
    </row>
    <row r="69" spans="1:7" ht="65.25" customHeight="1" x14ac:dyDescent="0.25">
      <c r="A69" s="9" t="s">
        <v>235</v>
      </c>
      <c r="B69" s="20" t="s">
        <v>236</v>
      </c>
      <c r="C69" s="12" t="s">
        <v>105</v>
      </c>
      <c r="D69" s="10" t="s">
        <v>189</v>
      </c>
      <c r="E69" s="53">
        <v>20.2</v>
      </c>
      <c r="F69" s="37">
        <v>20.2</v>
      </c>
      <c r="G69" s="54">
        <v>20.2</v>
      </c>
    </row>
    <row r="70" spans="1:7" ht="69" customHeight="1" x14ac:dyDescent="0.25">
      <c r="A70" s="9" t="s">
        <v>237</v>
      </c>
      <c r="B70" s="20" t="s">
        <v>236</v>
      </c>
      <c r="C70" s="12" t="s">
        <v>57</v>
      </c>
      <c r="D70" s="10" t="s">
        <v>190</v>
      </c>
      <c r="E70" s="53">
        <v>8</v>
      </c>
      <c r="F70" s="37">
        <v>8</v>
      </c>
      <c r="G70" s="54">
        <v>8</v>
      </c>
    </row>
    <row r="71" spans="1:7" ht="90.75" hidden="1" customHeight="1" x14ac:dyDescent="0.25">
      <c r="A71" s="9" t="s">
        <v>232</v>
      </c>
      <c r="B71" s="20" t="s">
        <v>233</v>
      </c>
      <c r="C71" s="12" t="s">
        <v>57</v>
      </c>
      <c r="D71" s="10" t="s">
        <v>190</v>
      </c>
      <c r="E71" s="53"/>
      <c r="F71" s="37"/>
      <c r="G71" s="54"/>
    </row>
    <row r="72" spans="1:7" ht="43.5" customHeight="1" x14ac:dyDescent="0.25">
      <c r="A72" s="9" t="s">
        <v>229</v>
      </c>
      <c r="B72" s="20" t="s">
        <v>136</v>
      </c>
      <c r="C72" s="12" t="s">
        <v>105</v>
      </c>
      <c r="D72" s="10" t="s">
        <v>191</v>
      </c>
      <c r="E72" s="53">
        <v>1500</v>
      </c>
      <c r="F72" s="37"/>
      <c r="G72" s="54"/>
    </row>
    <row r="73" spans="1:7" ht="51.75" hidden="1" customHeight="1" x14ac:dyDescent="0.25">
      <c r="A73" s="9" t="s">
        <v>230</v>
      </c>
      <c r="B73" s="20" t="s">
        <v>200</v>
      </c>
      <c r="C73" s="12" t="s">
        <v>76</v>
      </c>
      <c r="D73" s="10" t="s">
        <v>190</v>
      </c>
      <c r="E73" s="56">
        <v>0</v>
      </c>
      <c r="F73" s="57"/>
      <c r="G73" s="58"/>
    </row>
    <row r="74" spans="1:7" ht="51.75" hidden="1" x14ac:dyDescent="0.25">
      <c r="A74" s="9" t="s">
        <v>231</v>
      </c>
      <c r="B74" s="20" t="s">
        <v>201</v>
      </c>
      <c r="C74" s="12" t="s">
        <v>76</v>
      </c>
      <c r="D74" s="10" t="s">
        <v>191</v>
      </c>
      <c r="E74" s="57">
        <v>0</v>
      </c>
      <c r="F74" s="57"/>
      <c r="G74" s="58"/>
    </row>
    <row r="75" spans="1:7" hidden="1" x14ac:dyDescent="0.25">
      <c r="A75" s="60"/>
      <c r="B75" s="61"/>
      <c r="C75" s="8"/>
      <c r="D75" s="10" t="s">
        <v>192</v>
      </c>
      <c r="E75" s="62"/>
      <c r="F75" s="62"/>
      <c r="G75" s="58"/>
    </row>
    <row r="76" spans="1:7" hidden="1" x14ac:dyDescent="0.25">
      <c r="A76" s="60"/>
      <c r="B76" s="61"/>
      <c r="C76" s="8"/>
      <c r="D76" s="10" t="s">
        <v>193</v>
      </c>
      <c r="E76" s="57"/>
      <c r="F76" s="57"/>
      <c r="G76" s="58"/>
    </row>
    <row r="77" spans="1:7" ht="16.5" thickBot="1" x14ac:dyDescent="0.3">
      <c r="C77" s="14" t="s">
        <v>6</v>
      </c>
      <c r="D77" s="10" t="s">
        <v>194</v>
      </c>
      <c r="E77" s="46">
        <f>E16+E17+E18+E19+E20+E21+E22+E23+E24+E25+E26+E27+E28+E29+E30+E31+E32+E33+E34+E35+E36+E37+E38+E39+E40+E41+E42+E44+E46+E47+E48+E49+E50+E51+E52+E53+E55+E56+E58+E59+E60+E61+E62+E63+E64+E65+E66+E67+E68+E72+E73+E74+E75+E76+E43+E57+E71+E69+E70+E45+E54</f>
        <v>298810.7</v>
      </c>
      <c r="F77" s="46">
        <f t="shared" ref="F77:G77" si="0">F16+F17+F18+F19+F20+F21+F22+F23+F24+F25+F26+F27+F28+F29+F30+F31+F32+F33+F34+F35+F36+F37+F38+F39+F40+F41+F42+F44+F46+F47+F48+F49+F50+F51+F52+F53+F55+F56+F58+F59+F60+F61+F62+F63+F64+F65+F66+F67+F68+F72+F73+F74+F75+F76+F43+F57+F71+F69+F70+F45</f>
        <v>242194.5</v>
      </c>
      <c r="G77" s="46">
        <f t="shared" si="0"/>
        <v>243750.59999999998</v>
      </c>
    </row>
    <row r="80" spans="1:7" ht="39" x14ac:dyDescent="0.25">
      <c r="A80" s="2" t="s">
        <v>11</v>
      </c>
      <c r="B80" s="23" t="s">
        <v>127</v>
      </c>
      <c r="E80" s="65" t="s">
        <v>128</v>
      </c>
      <c r="F80" s="65"/>
    </row>
    <row r="81" spans="1:7" s="6" customFormat="1" ht="12.75" x14ac:dyDescent="0.2">
      <c r="A81" s="6" t="s">
        <v>12</v>
      </c>
      <c r="B81" s="23" t="s">
        <v>13</v>
      </c>
      <c r="C81" s="15" t="s">
        <v>14</v>
      </c>
      <c r="D81" s="5"/>
      <c r="E81" s="65" t="s">
        <v>15</v>
      </c>
      <c r="F81" s="65"/>
      <c r="G81" s="59"/>
    </row>
    <row r="86" spans="1:7" x14ac:dyDescent="0.25">
      <c r="A86" s="2" t="s">
        <v>242</v>
      </c>
    </row>
  </sheetData>
  <mergeCells count="13">
    <mergeCell ref="B13:B14"/>
    <mergeCell ref="E80:F80"/>
    <mergeCell ref="E81:F81"/>
    <mergeCell ref="A1:G1"/>
    <mergeCell ref="A2:G2"/>
    <mergeCell ref="A3:G3"/>
    <mergeCell ref="B5:E5"/>
    <mergeCell ref="B7:E7"/>
    <mergeCell ref="A12:B12"/>
    <mergeCell ref="C12:C14"/>
    <mergeCell ref="D12:D14"/>
    <mergeCell ref="E12:G12"/>
    <mergeCell ref="A13:A14"/>
  </mergeCells>
  <hyperlinks>
    <hyperlink ref="B17" r:id="rId1" display="consultantplus://offline/ref=AC834EA8330ED8B12FDD1520D9AAFE2E465A21ADF54C8EB334667ABFFE603B783F38B098D335H8JBL"/>
    <hyperlink ref="B18" r:id="rId2" display="consultantplus://offline/ref=670209DC4CF96615DDD287637A51CCC97CC0DCF8874E1FA395F151DA8015F0F8723F6774E248DC2CO5Q0M"/>
    <hyperlink ref="B47" r:id="rId3" display="consultantplus://offline/ref=1A60454996B9B0B0A421752C2313B07A8F26CBAE47A72876FAC2623A3C2F0C6C2E2DB81B9400m6lEK"/>
    <hyperlink ref="B48" r:id="rId4" display="consultantplus://offline/ref=1A60454996B9B0B0A421752C2313B07A8F26CBAE47A72876FAC2623A3C2F0C6C2E2DB81B9400m6lEK"/>
  </hyperlink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zoomScaleNormal="100" workbookViewId="0">
      <selection activeCell="E49" sqref="E49:E66"/>
    </sheetView>
  </sheetViews>
  <sheetFormatPr defaultRowHeight="15.75" x14ac:dyDescent="0.25"/>
  <cols>
    <col min="1" max="1" width="31.7109375" style="2" customWidth="1"/>
    <col min="2" max="2" width="47.5703125" style="19" customWidth="1"/>
    <col min="3" max="3" width="20.85546875" style="13" customWidth="1"/>
    <col min="4" max="4" width="8" style="1" customWidth="1"/>
    <col min="5" max="6" width="17.85546875" style="31" customWidth="1"/>
    <col min="7" max="7" width="17.85546875" style="36" customWidth="1"/>
    <col min="8" max="16384" width="9.140625" style="2"/>
  </cols>
  <sheetData>
    <row r="1" spans="1:7" s="3" customFormat="1" x14ac:dyDescent="0.25">
      <c r="A1" s="66" t="s">
        <v>20</v>
      </c>
      <c r="B1" s="66"/>
      <c r="C1" s="66"/>
      <c r="D1" s="66"/>
      <c r="E1" s="66"/>
      <c r="F1" s="66"/>
      <c r="G1" s="66"/>
    </row>
    <row r="2" spans="1:7" s="3" customFormat="1" x14ac:dyDescent="0.25">
      <c r="A2" s="66" t="s">
        <v>195</v>
      </c>
      <c r="B2" s="66"/>
      <c r="C2" s="66"/>
      <c r="D2" s="66"/>
      <c r="E2" s="66"/>
      <c r="F2" s="66"/>
      <c r="G2" s="66"/>
    </row>
    <row r="3" spans="1:7" x14ac:dyDescent="0.25">
      <c r="A3" s="66" t="s">
        <v>19</v>
      </c>
      <c r="B3" s="66"/>
      <c r="C3" s="66"/>
      <c r="D3" s="66"/>
      <c r="E3" s="66"/>
      <c r="F3" s="66"/>
      <c r="G3" s="66"/>
    </row>
    <row r="5" spans="1:7" ht="16.5" thickBot="1" x14ac:dyDescent="0.3">
      <c r="B5" s="67" t="s">
        <v>138</v>
      </c>
      <c r="C5" s="67"/>
      <c r="D5" s="67"/>
      <c r="E5" s="67"/>
      <c r="F5" s="29"/>
      <c r="G5" s="30" t="s">
        <v>0</v>
      </c>
    </row>
    <row r="6" spans="1:7" x14ac:dyDescent="0.25">
      <c r="G6" s="32"/>
    </row>
    <row r="7" spans="1:7" ht="15.75" customHeight="1" x14ac:dyDescent="0.25">
      <c r="A7" s="27" t="s">
        <v>23</v>
      </c>
      <c r="B7" s="68" t="s">
        <v>103</v>
      </c>
      <c r="C7" s="68"/>
      <c r="D7" s="68"/>
      <c r="E7" s="68"/>
      <c r="F7" s="33" t="s">
        <v>1</v>
      </c>
      <c r="G7" s="34" t="s">
        <v>26</v>
      </c>
    </row>
    <row r="8" spans="1:7" x14ac:dyDescent="0.25">
      <c r="A8" s="27" t="s">
        <v>24</v>
      </c>
      <c r="B8" s="11" t="s">
        <v>25</v>
      </c>
      <c r="F8" s="33" t="s">
        <v>2</v>
      </c>
      <c r="G8" s="34" t="s">
        <v>27</v>
      </c>
    </row>
    <row r="9" spans="1:7" ht="16.5" thickBot="1" x14ac:dyDescent="0.3">
      <c r="A9" s="27" t="s">
        <v>18</v>
      </c>
      <c r="F9" s="33" t="s">
        <v>3</v>
      </c>
      <c r="G9" s="35" t="s">
        <v>17</v>
      </c>
    </row>
    <row r="10" spans="1:7" ht="20.25" customHeight="1" x14ac:dyDescent="0.25"/>
    <row r="11" spans="1:7" ht="3.75" hidden="1" customHeight="1" x14ac:dyDescent="0.25"/>
    <row r="12" spans="1:7" s="4" customFormat="1" ht="15.75" customHeight="1" x14ac:dyDescent="0.2">
      <c r="A12" s="69" t="s">
        <v>21</v>
      </c>
      <c r="B12" s="70"/>
      <c r="C12" s="71" t="s">
        <v>16</v>
      </c>
      <c r="D12" s="71" t="s">
        <v>5</v>
      </c>
      <c r="E12" s="74" t="s">
        <v>7</v>
      </c>
      <c r="F12" s="75"/>
      <c r="G12" s="76"/>
    </row>
    <row r="13" spans="1:7" s="4" customFormat="1" ht="12.75" x14ac:dyDescent="0.2">
      <c r="A13" s="77" t="s">
        <v>22</v>
      </c>
      <c r="B13" s="63" t="s">
        <v>4</v>
      </c>
      <c r="C13" s="72"/>
      <c r="D13" s="72"/>
      <c r="E13" s="37" t="s">
        <v>30</v>
      </c>
      <c r="F13" s="37" t="s">
        <v>28</v>
      </c>
      <c r="G13" s="37" t="s">
        <v>29</v>
      </c>
    </row>
    <row r="14" spans="1:7" s="4" customFormat="1" ht="25.5" x14ac:dyDescent="0.2">
      <c r="A14" s="78"/>
      <c r="B14" s="64"/>
      <c r="C14" s="73"/>
      <c r="D14" s="73"/>
      <c r="E14" s="38" t="s">
        <v>8</v>
      </c>
      <c r="F14" s="38" t="s">
        <v>9</v>
      </c>
      <c r="G14" s="38" t="s">
        <v>10</v>
      </c>
    </row>
    <row r="15" spans="1:7" s="1" customFormat="1" ht="15" customHeight="1" thickBot="1" x14ac:dyDescent="0.25">
      <c r="A15" s="50">
        <v>1</v>
      </c>
      <c r="B15" s="51">
        <v>2</v>
      </c>
      <c r="C15" s="51">
        <v>3</v>
      </c>
      <c r="D15" s="52">
        <v>4</v>
      </c>
      <c r="E15" s="52">
        <v>5</v>
      </c>
      <c r="F15" s="52">
        <v>6</v>
      </c>
      <c r="G15" s="52">
        <v>7</v>
      </c>
    </row>
    <row r="16" spans="1:7" s="1" customFormat="1" ht="66" customHeight="1" thickBot="1" x14ac:dyDescent="0.25">
      <c r="A16" s="9" t="s">
        <v>32</v>
      </c>
      <c r="B16" s="16" t="s">
        <v>49</v>
      </c>
      <c r="C16" s="12" t="s">
        <v>36</v>
      </c>
      <c r="D16" s="10" t="s">
        <v>140</v>
      </c>
      <c r="E16" s="39">
        <v>16851.900000000001</v>
      </c>
      <c r="F16" s="39">
        <v>17542.8</v>
      </c>
      <c r="G16" s="39">
        <v>18314.7</v>
      </c>
    </row>
    <row r="17" spans="1:7" s="1" customFormat="1" ht="100.5" customHeight="1" x14ac:dyDescent="0.2">
      <c r="A17" s="9" t="s">
        <v>33</v>
      </c>
      <c r="B17" s="17" t="s">
        <v>31</v>
      </c>
      <c r="C17" s="12" t="s">
        <v>36</v>
      </c>
      <c r="D17" s="10" t="s">
        <v>141</v>
      </c>
      <c r="E17" s="39">
        <v>52.3</v>
      </c>
      <c r="F17" s="39">
        <v>78.5</v>
      </c>
      <c r="G17" s="39">
        <v>117.7</v>
      </c>
    </row>
    <row r="18" spans="1:7" s="1" customFormat="1" ht="39" customHeight="1" x14ac:dyDescent="0.2">
      <c r="A18" s="9" t="s">
        <v>34</v>
      </c>
      <c r="B18" s="18" t="s">
        <v>35</v>
      </c>
      <c r="C18" s="12" t="s">
        <v>36</v>
      </c>
      <c r="D18" s="10" t="s">
        <v>142</v>
      </c>
      <c r="E18" s="39">
        <v>30.2</v>
      </c>
      <c r="F18" s="39">
        <v>32.299999999999997</v>
      </c>
      <c r="G18" s="39">
        <v>34.6</v>
      </c>
    </row>
    <row r="19" spans="1:7" s="1" customFormat="1" ht="64.5" customHeight="1" x14ac:dyDescent="0.2">
      <c r="A19" s="9" t="s">
        <v>39</v>
      </c>
      <c r="B19" s="20" t="s">
        <v>38</v>
      </c>
      <c r="C19" s="12" t="s">
        <v>37</v>
      </c>
      <c r="D19" s="10" t="s">
        <v>143</v>
      </c>
      <c r="E19" s="39">
        <v>1409.4</v>
      </c>
      <c r="F19" s="39">
        <v>1510.8</v>
      </c>
      <c r="G19" s="39">
        <v>1482.4</v>
      </c>
    </row>
    <row r="20" spans="1:7" s="1" customFormat="1" ht="90.75" customHeight="1" x14ac:dyDescent="0.2">
      <c r="A20" s="9" t="s">
        <v>40</v>
      </c>
      <c r="B20" s="20" t="s">
        <v>42</v>
      </c>
      <c r="C20" s="12" t="s">
        <v>37</v>
      </c>
      <c r="D20" s="10" t="s">
        <v>144</v>
      </c>
      <c r="E20" s="39">
        <v>11.6</v>
      </c>
      <c r="F20" s="39">
        <v>11.8</v>
      </c>
      <c r="G20" s="39">
        <v>11.6</v>
      </c>
    </row>
    <row r="21" spans="1:7" s="1" customFormat="1" ht="64.5" customHeight="1" thickBot="1" x14ac:dyDescent="0.25">
      <c r="A21" s="9" t="s">
        <v>41</v>
      </c>
      <c r="B21" s="28" t="s">
        <v>43</v>
      </c>
      <c r="C21" s="12" t="s">
        <v>37</v>
      </c>
      <c r="D21" s="10" t="s">
        <v>145</v>
      </c>
      <c r="E21" s="39">
        <v>2585.8000000000002</v>
      </c>
      <c r="F21" s="39">
        <v>2751.3</v>
      </c>
      <c r="G21" s="39">
        <v>2699.7</v>
      </c>
    </row>
    <row r="22" spans="1:7" s="1" customFormat="1" ht="63.75" customHeight="1" thickBot="1" x14ac:dyDescent="0.25">
      <c r="A22" s="9" t="s">
        <v>44</v>
      </c>
      <c r="B22" s="21" t="s">
        <v>47</v>
      </c>
      <c r="C22" s="12" t="s">
        <v>36</v>
      </c>
      <c r="D22" s="10" t="s">
        <v>146</v>
      </c>
      <c r="E22" s="39">
        <v>6860.3</v>
      </c>
      <c r="F22" s="39">
        <v>6880.9</v>
      </c>
      <c r="G22" s="39">
        <v>6915.3</v>
      </c>
    </row>
    <row r="23" spans="1:7" s="1" customFormat="1" ht="75" customHeight="1" x14ac:dyDescent="0.2">
      <c r="A23" s="9" t="s">
        <v>45</v>
      </c>
      <c r="B23" s="24" t="s">
        <v>48</v>
      </c>
      <c r="C23" s="12" t="s">
        <v>36</v>
      </c>
      <c r="D23" s="10" t="s">
        <v>147</v>
      </c>
      <c r="E23" s="39">
        <v>3849</v>
      </c>
      <c r="F23" s="39">
        <v>3849</v>
      </c>
      <c r="G23" s="39">
        <v>3849</v>
      </c>
    </row>
    <row r="24" spans="1:7" s="1" customFormat="1" ht="37.5" customHeight="1" thickBot="1" x14ac:dyDescent="0.25">
      <c r="A24" s="9" t="s">
        <v>46</v>
      </c>
      <c r="B24" s="13" t="s">
        <v>50</v>
      </c>
      <c r="C24" s="12" t="s">
        <v>36</v>
      </c>
      <c r="D24" s="10" t="s">
        <v>148</v>
      </c>
      <c r="E24" s="39">
        <v>2858.2</v>
      </c>
      <c r="F24" s="39">
        <v>2978.2</v>
      </c>
      <c r="G24" s="39">
        <v>3100.4</v>
      </c>
    </row>
    <row r="25" spans="1:7" s="1" customFormat="1" ht="69" customHeight="1" thickBot="1" x14ac:dyDescent="0.25">
      <c r="A25" s="9" t="s">
        <v>52</v>
      </c>
      <c r="B25" s="21" t="s">
        <v>51</v>
      </c>
      <c r="C25" s="12" t="s">
        <v>36</v>
      </c>
      <c r="D25" s="10" t="s">
        <v>149</v>
      </c>
      <c r="E25" s="39">
        <v>12.3</v>
      </c>
      <c r="F25" s="39">
        <v>13.7</v>
      </c>
      <c r="G25" s="39">
        <v>15.3</v>
      </c>
    </row>
    <row r="26" spans="1:7" s="1" customFormat="1" ht="64.5" customHeight="1" x14ac:dyDescent="0.2">
      <c r="A26" s="9" t="s">
        <v>54</v>
      </c>
      <c r="B26" s="47" t="s">
        <v>53</v>
      </c>
      <c r="C26" s="12" t="s">
        <v>36</v>
      </c>
      <c r="D26" s="10" t="s">
        <v>150</v>
      </c>
      <c r="E26" s="39">
        <v>2637.5</v>
      </c>
      <c r="F26" s="39">
        <v>2708.7</v>
      </c>
      <c r="G26" s="39">
        <v>2806.2</v>
      </c>
    </row>
    <row r="27" spans="1:7" s="1" customFormat="1" ht="75" customHeight="1" x14ac:dyDescent="0.2">
      <c r="A27" s="9" t="s">
        <v>56</v>
      </c>
      <c r="B27" s="20" t="s">
        <v>55</v>
      </c>
      <c r="C27" s="12" t="s">
        <v>36</v>
      </c>
      <c r="D27" s="10" t="s">
        <v>151</v>
      </c>
      <c r="E27" s="39">
        <v>480</v>
      </c>
      <c r="F27" s="39">
        <v>480</v>
      </c>
      <c r="G27" s="39">
        <v>480</v>
      </c>
    </row>
    <row r="28" spans="1:7" s="1" customFormat="1" ht="92.25" customHeight="1" x14ac:dyDescent="0.2">
      <c r="A28" s="9" t="s">
        <v>58</v>
      </c>
      <c r="B28" s="25" t="s">
        <v>59</v>
      </c>
      <c r="C28" s="12" t="s">
        <v>57</v>
      </c>
      <c r="D28" s="10" t="s">
        <v>152</v>
      </c>
      <c r="E28" s="39">
        <v>1292.4000000000001</v>
      </c>
      <c r="F28" s="39">
        <v>1267.0999999999999</v>
      </c>
      <c r="G28" s="39">
        <v>1267.0999999999999</v>
      </c>
    </row>
    <row r="29" spans="1:7" s="1" customFormat="1" ht="106.5" customHeight="1" x14ac:dyDescent="0.2">
      <c r="A29" s="9" t="s">
        <v>60</v>
      </c>
      <c r="B29" s="20" t="s">
        <v>61</v>
      </c>
      <c r="C29" s="12" t="s">
        <v>57</v>
      </c>
      <c r="D29" s="10" t="s">
        <v>153</v>
      </c>
      <c r="E29" s="39">
        <v>746.3</v>
      </c>
      <c r="F29" s="39">
        <v>746.3</v>
      </c>
      <c r="G29" s="39">
        <v>746.3</v>
      </c>
    </row>
    <row r="30" spans="1:7" s="1" customFormat="1" ht="64.5" customHeight="1" x14ac:dyDescent="0.2">
      <c r="A30" s="9" t="s">
        <v>62</v>
      </c>
      <c r="B30" s="20" t="s">
        <v>63</v>
      </c>
      <c r="C30" s="12" t="s">
        <v>57</v>
      </c>
      <c r="D30" s="10" t="s">
        <v>154</v>
      </c>
      <c r="E30" s="39">
        <v>118</v>
      </c>
      <c r="F30" s="39">
        <v>123</v>
      </c>
      <c r="G30" s="39">
        <v>128</v>
      </c>
    </row>
    <row r="31" spans="1:7" s="1" customFormat="1" ht="66.75" customHeight="1" x14ac:dyDescent="0.2">
      <c r="A31" s="9" t="s">
        <v>64</v>
      </c>
      <c r="B31" s="20" t="s">
        <v>63</v>
      </c>
      <c r="C31" s="12" t="s">
        <v>57</v>
      </c>
      <c r="D31" s="10" t="s">
        <v>155</v>
      </c>
      <c r="E31" s="39">
        <v>1893.5</v>
      </c>
      <c r="F31" s="39">
        <v>1973</v>
      </c>
      <c r="G31" s="39">
        <v>2053.9</v>
      </c>
    </row>
    <row r="32" spans="1:7" s="1" customFormat="1" ht="41.25" customHeight="1" x14ac:dyDescent="0.2">
      <c r="A32" s="9" t="s">
        <v>66</v>
      </c>
      <c r="B32" s="25" t="s">
        <v>67</v>
      </c>
      <c r="C32" s="12" t="s">
        <v>65</v>
      </c>
      <c r="D32" s="10" t="s">
        <v>156</v>
      </c>
      <c r="E32" s="39">
        <v>71.099999999999994</v>
      </c>
      <c r="F32" s="39">
        <v>71.099999999999994</v>
      </c>
      <c r="G32" s="39">
        <v>71.099999999999994</v>
      </c>
    </row>
    <row r="33" spans="1:7" s="1" customFormat="1" ht="39.75" customHeight="1" x14ac:dyDescent="0.2">
      <c r="A33" s="9" t="s">
        <v>68</v>
      </c>
      <c r="B33" s="20" t="s">
        <v>70</v>
      </c>
      <c r="C33" s="12" t="s">
        <v>65</v>
      </c>
      <c r="D33" s="10" t="s">
        <v>157</v>
      </c>
      <c r="E33" s="39">
        <v>181.9</v>
      </c>
      <c r="F33" s="39">
        <v>181.9</v>
      </c>
      <c r="G33" s="39">
        <v>181.9</v>
      </c>
    </row>
    <row r="34" spans="1:7" s="1" customFormat="1" ht="37.5" customHeight="1" x14ac:dyDescent="0.2">
      <c r="A34" s="9" t="s">
        <v>69</v>
      </c>
      <c r="B34" s="20" t="s">
        <v>71</v>
      </c>
      <c r="C34" s="12" t="s">
        <v>65</v>
      </c>
      <c r="D34" s="10" t="s">
        <v>158</v>
      </c>
      <c r="E34" s="39">
        <v>56.5</v>
      </c>
      <c r="F34" s="39">
        <v>56.5</v>
      </c>
      <c r="G34" s="39">
        <v>56.5</v>
      </c>
    </row>
    <row r="35" spans="1:7" s="1" customFormat="1" ht="53.25" customHeight="1" x14ac:dyDescent="0.2">
      <c r="A35" s="9" t="s">
        <v>73</v>
      </c>
      <c r="B35" s="13" t="s">
        <v>72</v>
      </c>
      <c r="C35" s="12" t="s">
        <v>76</v>
      </c>
      <c r="D35" s="10" t="s">
        <v>159</v>
      </c>
      <c r="E35" s="39">
        <v>476.9</v>
      </c>
      <c r="F35" s="39">
        <v>513.6</v>
      </c>
      <c r="G35" s="39">
        <v>553.20000000000005</v>
      </c>
    </row>
    <row r="36" spans="1:7" s="1" customFormat="1" ht="52.5" customHeight="1" x14ac:dyDescent="0.2">
      <c r="A36" s="9" t="s">
        <v>74</v>
      </c>
      <c r="B36" s="20" t="s">
        <v>72</v>
      </c>
      <c r="C36" s="12" t="s">
        <v>77</v>
      </c>
      <c r="D36" s="10" t="s">
        <v>160</v>
      </c>
      <c r="E36" s="39">
        <v>4044.4</v>
      </c>
      <c r="F36" s="39">
        <v>4044.4</v>
      </c>
      <c r="G36" s="39">
        <v>4044.4</v>
      </c>
    </row>
    <row r="37" spans="1:7" s="1" customFormat="1" ht="32.25" customHeight="1" x14ac:dyDescent="0.2">
      <c r="A37" s="9" t="s">
        <v>75</v>
      </c>
      <c r="B37" s="20" t="s">
        <v>72</v>
      </c>
      <c r="C37" s="12" t="s">
        <v>57</v>
      </c>
      <c r="D37" s="10" t="s">
        <v>161</v>
      </c>
      <c r="E37" s="39">
        <v>55</v>
      </c>
      <c r="F37" s="39">
        <v>60</v>
      </c>
      <c r="G37" s="39">
        <v>65</v>
      </c>
    </row>
    <row r="38" spans="1:7" ht="39" x14ac:dyDescent="0.25">
      <c r="A38" s="9" t="s">
        <v>78</v>
      </c>
      <c r="B38" s="13" t="s">
        <v>79</v>
      </c>
      <c r="C38" s="12" t="s">
        <v>57</v>
      </c>
      <c r="D38" s="10" t="s">
        <v>162</v>
      </c>
      <c r="E38" s="40">
        <v>342</v>
      </c>
      <c r="F38" s="40">
        <v>368</v>
      </c>
      <c r="G38" s="41">
        <v>397</v>
      </c>
    </row>
    <row r="39" spans="1:7" ht="80.25" customHeight="1" x14ac:dyDescent="0.25">
      <c r="A39" s="9" t="s">
        <v>80</v>
      </c>
      <c r="B39" s="20" t="s">
        <v>83</v>
      </c>
      <c r="C39" s="12" t="s">
        <v>36</v>
      </c>
      <c r="D39" s="10" t="s">
        <v>163</v>
      </c>
      <c r="E39" s="42">
        <v>30</v>
      </c>
      <c r="F39" s="43">
        <v>30</v>
      </c>
      <c r="G39" s="44">
        <v>30</v>
      </c>
    </row>
    <row r="40" spans="1:7" ht="51" customHeight="1" x14ac:dyDescent="0.25">
      <c r="A40" s="9" t="s">
        <v>81</v>
      </c>
      <c r="B40" s="26" t="s">
        <v>82</v>
      </c>
      <c r="C40" s="12" t="s">
        <v>36</v>
      </c>
      <c r="D40" s="10" t="s">
        <v>164</v>
      </c>
      <c r="E40" s="42">
        <v>4</v>
      </c>
      <c r="F40" s="43">
        <v>4</v>
      </c>
      <c r="G40" s="44">
        <v>4</v>
      </c>
    </row>
    <row r="41" spans="1:7" ht="53.25" customHeight="1" x14ac:dyDescent="0.25">
      <c r="A41" s="9" t="s">
        <v>84</v>
      </c>
      <c r="B41" s="20" t="s">
        <v>85</v>
      </c>
      <c r="C41" s="12" t="s">
        <v>36</v>
      </c>
      <c r="D41" s="10" t="s">
        <v>165</v>
      </c>
      <c r="E41" s="42">
        <v>5</v>
      </c>
      <c r="F41" s="43">
        <v>5</v>
      </c>
      <c r="G41" s="44">
        <v>5</v>
      </c>
    </row>
    <row r="42" spans="1:7" ht="39" x14ac:dyDescent="0.25">
      <c r="A42" s="9" t="s">
        <v>87</v>
      </c>
      <c r="B42" s="20" t="s">
        <v>88</v>
      </c>
      <c r="C42" s="12" t="s">
        <v>86</v>
      </c>
      <c r="D42" s="10" t="s">
        <v>166</v>
      </c>
      <c r="E42" s="42">
        <v>8</v>
      </c>
      <c r="F42" s="43">
        <v>8</v>
      </c>
      <c r="G42" s="44">
        <v>8</v>
      </c>
    </row>
    <row r="43" spans="1:7" ht="51.75" x14ac:dyDescent="0.25">
      <c r="A43" s="9" t="s">
        <v>89</v>
      </c>
      <c r="B43" s="13" t="s">
        <v>91</v>
      </c>
      <c r="C43" s="12" t="s">
        <v>90</v>
      </c>
      <c r="D43" s="10" t="s">
        <v>167</v>
      </c>
      <c r="E43" s="42">
        <v>5</v>
      </c>
      <c r="F43" s="43">
        <v>5</v>
      </c>
      <c r="G43" s="44">
        <v>5</v>
      </c>
    </row>
    <row r="44" spans="1:7" ht="39" x14ac:dyDescent="0.25">
      <c r="A44" s="9" t="s">
        <v>93</v>
      </c>
      <c r="B44" s="20" t="s">
        <v>94</v>
      </c>
      <c r="C44" s="12" t="s">
        <v>92</v>
      </c>
      <c r="D44" s="10" t="s">
        <v>168</v>
      </c>
      <c r="E44" s="42">
        <v>1290</v>
      </c>
      <c r="F44" s="43">
        <v>1609.2</v>
      </c>
      <c r="G44" s="44">
        <v>1357.8</v>
      </c>
    </row>
    <row r="45" spans="1:7" ht="66.75" customHeight="1" x14ac:dyDescent="0.25">
      <c r="A45" s="9" t="s">
        <v>95</v>
      </c>
      <c r="B45" s="49" t="s">
        <v>96</v>
      </c>
      <c r="C45" s="12" t="s">
        <v>90</v>
      </c>
      <c r="D45" s="10" t="s">
        <v>169</v>
      </c>
      <c r="E45" s="42">
        <v>10</v>
      </c>
      <c r="F45" s="43">
        <v>10</v>
      </c>
      <c r="G45" s="44">
        <v>10</v>
      </c>
    </row>
    <row r="46" spans="1:7" ht="63.75" customHeight="1" x14ac:dyDescent="0.25">
      <c r="A46" s="9" t="s">
        <v>98</v>
      </c>
      <c r="B46" s="26" t="s">
        <v>96</v>
      </c>
      <c r="C46" s="12" t="s">
        <v>97</v>
      </c>
      <c r="D46" s="10" t="s">
        <v>170</v>
      </c>
      <c r="E46" s="42">
        <v>4</v>
      </c>
      <c r="F46" s="43">
        <v>5</v>
      </c>
      <c r="G46" s="44">
        <v>5</v>
      </c>
    </row>
    <row r="47" spans="1:7" ht="49.5" customHeight="1" x14ac:dyDescent="0.25">
      <c r="A47" s="9" t="s">
        <v>100</v>
      </c>
      <c r="B47" s="20" t="s">
        <v>99</v>
      </c>
      <c r="C47" s="12" t="s">
        <v>101</v>
      </c>
      <c r="D47" s="10" t="s">
        <v>171</v>
      </c>
      <c r="E47" s="42">
        <v>1</v>
      </c>
      <c r="F47" s="43">
        <v>1</v>
      </c>
      <c r="G47" s="44">
        <v>1</v>
      </c>
    </row>
    <row r="48" spans="1:7" ht="39" x14ac:dyDescent="0.25">
      <c r="A48" s="9" t="s">
        <v>102</v>
      </c>
      <c r="B48" s="20" t="s">
        <v>99</v>
      </c>
      <c r="C48" s="12" t="s">
        <v>90</v>
      </c>
      <c r="D48" s="10" t="s">
        <v>172</v>
      </c>
      <c r="E48" s="42">
        <v>50</v>
      </c>
      <c r="F48" s="43">
        <v>50</v>
      </c>
      <c r="G48" s="44">
        <v>50</v>
      </c>
    </row>
    <row r="49" spans="1:7" ht="39" x14ac:dyDescent="0.25">
      <c r="A49" s="9" t="s">
        <v>106</v>
      </c>
      <c r="B49" s="13" t="s">
        <v>104</v>
      </c>
      <c r="C49" s="12" t="s">
        <v>105</v>
      </c>
      <c r="D49" s="10" t="s">
        <v>173</v>
      </c>
      <c r="E49" s="42">
        <v>36016</v>
      </c>
      <c r="F49" s="43">
        <v>27145</v>
      </c>
      <c r="G49" s="44">
        <v>28436</v>
      </c>
    </row>
    <row r="50" spans="1:7" ht="90" x14ac:dyDescent="0.25">
      <c r="A50" s="9" t="s">
        <v>109</v>
      </c>
      <c r="B50" s="20" t="s">
        <v>110</v>
      </c>
      <c r="C50" s="12" t="s">
        <v>57</v>
      </c>
      <c r="D50" s="10" t="s">
        <v>174</v>
      </c>
      <c r="E50" s="42">
        <v>23392</v>
      </c>
      <c r="F50" s="43">
        <v>21453</v>
      </c>
      <c r="G50" s="44">
        <v>21453</v>
      </c>
    </row>
    <row r="51" spans="1:7" ht="52.5" thickBot="1" x14ac:dyDescent="0.3">
      <c r="A51" s="9" t="s">
        <v>108</v>
      </c>
      <c r="B51" s="28" t="s">
        <v>204</v>
      </c>
      <c r="C51" s="12" t="s">
        <v>76</v>
      </c>
      <c r="D51" s="10" t="s">
        <v>175</v>
      </c>
      <c r="E51" s="42">
        <v>6213.3</v>
      </c>
      <c r="F51" s="43">
        <v>5181.2</v>
      </c>
      <c r="G51" s="44">
        <v>5181.1000000000004</v>
      </c>
    </row>
    <row r="52" spans="1:7" ht="64.5" thickBot="1" x14ac:dyDescent="0.3">
      <c r="A52" s="9" t="s">
        <v>111</v>
      </c>
      <c r="B52" s="21" t="s">
        <v>205</v>
      </c>
      <c r="C52" s="12" t="s">
        <v>77</v>
      </c>
      <c r="D52" s="10" t="s">
        <v>176</v>
      </c>
      <c r="E52" s="42">
        <v>24367.5</v>
      </c>
      <c r="F52" s="43">
        <v>26436.400000000001</v>
      </c>
      <c r="G52" s="44">
        <v>24893.7</v>
      </c>
    </row>
    <row r="53" spans="1:7" ht="51" x14ac:dyDescent="0.25">
      <c r="A53" s="9" t="s">
        <v>112</v>
      </c>
      <c r="B53" s="47" t="s">
        <v>207</v>
      </c>
      <c r="C53" s="12" t="s">
        <v>105</v>
      </c>
      <c r="D53" s="10" t="s">
        <v>177</v>
      </c>
      <c r="E53" s="56">
        <v>9337.4</v>
      </c>
      <c r="F53" s="57">
        <v>3058.8</v>
      </c>
      <c r="G53" s="58">
        <v>3057.9</v>
      </c>
    </row>
    <row r="54" spans="1:7" ht="26.25" x14ac:dyDescent="0.25">
      <c r="A54" s="9" t="s">
        <v>206</v>
      </c>
      <c r="B54" s="55" t="s">
        <v>107</v>
      </c>
      <c r="C54" s="12" t="s">
        <v>57</v>
      </c>
      <c r="D54" s="10" t="s">
        <v>178</v>
      </c>
      <c r="E54" s="56">
        <v>86.8</v>
      </c>
      <c r="F54" s="57">
        <v>87.3</v>
      </c>
      <c r="G54" s="58">
        <v>87</v>
      </c>
    </row>
    <row r="55" spans="1:7" ht="64.5" x14ac:dyDescent="0.25">
      <c r="A55" s="9" t="s">
        <v>113</v>
      </c>
      <c r="B55" s="48" t="s">
        <v>133</v>
      </c>
      <c r="C55" s="12" t="s">
        <v>76</v>
      </c>
      <c r="D55" s="10" t="s">
        <v>179</v>
      </c>
      <c r="E55" s="53">
        <v>395</v>
      </c>
      <c r="F55" s="37">
        <v>402</v>
      </c>
      <c r="G55" s="54">
        <v>409</v>
      </c>
    </row>
    <row r="56" spans="1:7" ht="77.25" x14ac:dyDescent="0.25">
      <c r="A56" s="9" t="s">
        <v>114</v>
      </c>
      <c r="B56" s="48" t="s">
        <v>132</v>
      </c>
      <c r="C56" s="12" t="s">
        <v>77</v>
      </c>
      <c r="D56" s="10" t="s">
        <v>180</v>
      </c>
      <c r="E56" s="53">
        <v>5013</v>
      </c>
      <c r="F56" s="37">
        <v>5230</v>
      </c>
      <c r="G56" s="54">
        <v>5436</v>
      </c>
    </row>
    <row r="57" spans="1:7" ht="64.5" x14ac:dyDescent="0.25">
      <c r="A57" s="9" t="s">
        <v>115</v>
      </c>
      <c r="B57" s="48" t="s">
        <v>134</v>
      </c>
      <c r="C57" s="12" t="s">
        <v>105</v>
      </c>
      <c r="D57" s="10" t="s">
        <v>180</v>
      </c>
      <c r="E57" s="53">
        <v>1648.8</v>
      </c>
      <c r="F57" s="37">
        <v>1634.8</v>
      </c>
      <c r="G57" s="54">
        <v>1619.8</v>
      </c>
    </row>
    <row r="58" spans="1:7" ht="90" x14ac:dyDescent="0.25">
      <c r="A58" s="9" t="s">
        <v>116</v>
      </c>
      <c r="B58" s="48" t="s">
        <v>135</v>
      </c>
      <c r="C58" s="12" t="s">
        <v>57</v>
      </c>
      <c r="D58" s="10" t="s">
        <v>181</v>
      </c>
      <c r="E58" s="53">
        <v>873.5</v>
      </c>
      <c r="F58" s="37">
        <v>879.9</v>
      </c>
      <c r="G58" s="54">
        <v>880.5</v>
      </c>
    </row>
    <row r="59" spans="1:7" ht="51.75" x14ac:dyDescent="0.25">
      <c r="A59" s="9" t="s">
        <v>117</v>
      </c>
      <c r="B59" s="13" t="s">
        <v>118</v>
      </c>
      <c r="C59" s="12" t="s">
        <v>77</v>
      </c>
      <c r="D59" s="10" t="s">
        <v>182</v>
      </c>
      <c r="E59" s="53">
        <v>5384</v>
      </c>
      <c r="F59" s="37">
        <v>5384</v>
      </c>
      <c r="G59" s="54">
        <v>5384</v>
      </c>
    </row>
    <row r="60" spans="1:7" ht="77.25" x14ac:dyDescent="0.25">
      <c r="A60" s="9" t="s">
        <v>124</v>
      </c>
      <c r="B60" s="20" t="s">
        <v>119</v>
      </c>
      <c r="C60" s="12" t="s">
        <v>77</v>
      </c>
      <c r="D60" s="10" t="s">
        <v>183</v>
      </c>
      <c r="E60" s="53">
        <v>582.6</v>
      </c>
      <c r="F60" s="37">
        <v>582.6</v>
      </c>
      <c r="G60" s="54">
        <v>582.6</v>
      </c>
    </row>
    <row r="61" spans="1:7" ht="64.5" x14ac:dyDescent="0.25">
      <c r="A61" s="9" t="s">
        <v>125</v>
      </c>
      <c r="B61" s="19" t="s">
        <v>126</v>
      </c>
      <c r="C61" s="12" t="s">
        <v>57</v>
      </c>
      <c r="D61" s="10" t="s">
        <v>184</v>
      </c>
      <c r="E61" s="53">
        <v>2127.1</v>
      </c>
      <c r="F61" s="37">
        <v>4963.3</v>
      </c>
      <c r="G61" s="54">
        <v>709</v>
      </c>
    </row>
    <row r="62" spans="1:7" ht="39" x14ac:dyDescent="0.25">
      <c r="A62" s="9" t="s">
        <v>121</v>
      </c>
      <c r="B62" s="20" t="s">
        <v>120</v>
      </c>
      <c r="C62" s="12" t="s">
        <v>105</v>
      </c>
      <c r="D62" s="10" t="s">
        <v>185</v>
      </c>
      <c r="E62" s="53">
        <v>600.1</v>
      </c>
      <c r="F62" s="37">
        <v>606.9</v>
      </c>
      <c r="G62" s="54">
        <v>628.1</v>
      </c>
    </row>
    <row r="63" spans="1:7" ht="54" customHeight="1" x14ac:dyDescent="0.25">
      <c r="A63" s="9" t="s">
        <v>122</v>
      </c>
      <c r="B63" s="13" t="s">
        <v>123</v>
      </c>
      <c r="C63" s="12" t="s">
        <v>57</v>
      </c>
      <c r="D63" s="10" t="s">
        <v>186</v>
      </c>
      <c r="E63" s="53">
        <v>11.9</v>
      </c>
      <c r="F63" s="37">
        <v>0.8</v>
      </c>
      <c r="G63" s="54">
        <v>1.3</v>
      </c>
    </row>
    <row r="64" spans="1:7" ht="51.75" x14ac:dyDescent="0.25">
      <c r="A64" s="9" t="s">
        <v>130</v>
      </c>
      <c r="B64" s="20" t="s">
        <v>129</v>
      </c>
      <c r="C64" s="12" t="s">
        <v>57</v>
      </c>
      <c r="D64" s="10" t="s">
        <v>187</v>
      </c>
      <c r="E64" s="53">
        <v>21.1</v>
      </c>
      <c r="F64" s="37">
        <v>15.1</v>
      </c>
      <c r="G64" s="54">
        <v>4.4000000000000004</v>
      </c>
    </row>
    <row r="65" spans="1:7" ht="53.25" customHeight="1" x14ac:dyDescent="0.25">
      <c r="A65" s="9" t="s">
        <v>131</v>
      </c>
      <c r="B65" s="13" t="s">
        <v>208</v>
      </c>
      <c r="C65" s="12" t="s">
        <v>77</v>
      </c>
      <c r="D65" s="10" t="s">
        <v>188</v>
      </c>
      <c r="E65" s="56">
        <v>39978.5</v>
      </c>
      <c r="F65" s="57">
        <v>40144.1</v>
      </c>
      <c r="G65" s="58">
        <v>40286.1</v>
      </c>
    </row>
    <row r="66" spans="1:7" ht="43.5" customHeight="1" x14ac:dyDescent="0.25">
      <c r="A66" s="9" t="s">
        <v>137</v>
      </c>
      <c r="B66" s="20" t="s">
        <v>136</v>
      </c>
      <c r="C66" s="12" t="s">
        <v>105</v>
      </c>
      <c r="D66" s="10" t="s">
        <v>189</v>
      </c>
      <c r="E66" s="42">
        <v>1589.7</v>
      </c>
      <c r="F66" s="43"/>
      <c r="G66" s="44"/>
    </row>
    <row r="67" spans="1:7" ht="51.75" x14ac:dyDescent="0.25">
      <c r="A67" s="9" t="s">
        <v>202</v>
      </c>
      <c r="B67" s="20" t="s">
        <v>200</v>
      </c>
      <c r="C67" s="12" t="s">
        <v>76</v>
      </c>
      <c r="D67" s="10" t="s">
        <v>190</v>
      </c>
      <c r="E67" s="42">
        <v>150</v>
      </c>
      <c r="F67" s="43"/>
      <c r="G67" s="44"/>
    </row>
    <row r="68" spans="1:7" ht="51.75" x14ac:dyDescent="0.25">
      <c r="A68" s="9" t="s">
        <v>203</v>
      </c>
      <c r="B68" s="20" t="s">
        <v>201</v>
      </c>
      <c r="C68" s="12" t="s">
        <v>76</v>
      </c>
      <c r="D68" s="10" t="s">
        <v>191</v>
      </c>
      <c r="E68" s="43">
        <v>200</v>
      </c>
      <c r="F68" s="43"/>
      <c r="G68" s="44"/>
    </row>
    <row r="69" spans="1:7" hidden="1" x14ac:dyDescent="0.25">
      <c r="A69" s="7"/>
      <c r="B69" s="22"/>
      <c r="C69" s="8"/>
      <c r="D69" s="10" t="s">
        <v>192</v>
      </c>
      <c r="E69" s="45"/>
      <c r="F69" s="45"/>
      <c r="G69" s="44"/>
    </row>
    <row r="70" spans="1:7" hidden="1" x14ac:dyDescent="0.25">
      <c r="A70" s="7"/>
      <c r="B70" s="22"/>
      <c r="C70" s="8"/>
      <c r="D70" s="10" t="s">
        <v>193</v>
      </c>
      <c r="E70" s="43"/>
      <c r="F70" s="43"/>
      <c r="G70" s="44"/>
    </row>
    <row r="71" spans="1:7" ht="16.5" thickBot="1" x14ac:dyDescent="0.3">
      <c r="C71" s="14" t="s">
        <v>6</v>
      </c>
      <c r="D71" s="10" t="s">
        <v>194</v>
      </c>
      <c r="E71" s="46">
        <f>E16+E17+E18+E19+E20+E21+E22+E23+E24+E25+E26+E27+E28+E29+E30+E31+E32+E33+E34+E35+E36+E37+E38+E39+E40+E41+E43+E44+E45+E46+E47+E48+E49+E50+E51+E52+E53+E55+E56+E57+E58+E59+E60+E61+E62+E63+E64+E65+E66+E67+E68+E69+E70+E42+E54</f>
        <v>206311.8</v>
      </c>
      <c r="F71" s="46">
        <f t="shared" ref="F71:G71" si="0">F16+F17+F18+F19+F20+F21+F22+F23+F24+F25+F26+F27+F28+F29+F30+F31+F32+F33+F34+F35+F36+F37+F38+F39+F40+F41+F43+F44+F45+F46+F47+F48+F49+F50+F51+F52+F53+F55+F56+F57+F58+F59+F60+F61+F62+F63+F64+F65+F66+F67+F68+F69+F70+F42+F54</f>
        <v>193175.29999999993</v>
      </c>
      <c r="G71" s="46">
        <f t="shared" si="0"/>
        <v>189916.6</v>
      </c>
    </row>
    <row r="74" spans="1:7" ht="39" x14ac:dyDescent="0.25">
      <c r="A74" s="2" t="s">
        <v>11</v>
      </c>
      <c r="B74" s="23" t="s">
        <v>127</v>
      </c>
      <c r="E74" s="65" t="s">
        <v>128</v>
      </c>
      <c r="F74" s="65"/>
    </row>
    <row r="75" spans="1:7" s="6" customFormat="1" ht="12.75" x14ac:dyDescent="0.2">
      <c r="A75" s="6" t="s">
        <v>12</v>
      </c>
      <c r="B75" s="23" t="s">
        <v>13</v>
      </c>
      <c r="C75" s="15" t="s">
        <v>14</v>
      </c>
      <c r="D75" s="5"/>
      <c r="E75" s="65" t="s">
        <v>15</v>
      </c>
      <c r="F75" s="65"/>
      <c r="G75" s="36"/>
    </row>
    <row r="80" spans="1:7" x14ac:dyDescent="0.25">
      <c r="A80" s="2" t="s">
        <v>139</v>
      </c>
    </row>
  </sheetData>
  <mergeCells count="13">
    <mergeCell ref="A3:G3"/>
    <mergeCell ref="A1:G1"/>
    <mergeCell ref="A2:G2"/>
    <mergeCell ref="E75:F75"/>
    <mergeCell ref="E74:F74"/>
    <mergeCell ref="B5:E5"/>
    <mergeCell ref="A12:B12"/>
    <mergeCell ref="E12:G12"/>
    <mergeCell ref="A13:A14"/>
    <mergeCell ref="B13:B14"/>
    <mergeCell ref="D12:D14"/>
    <mergeCell ref="C12:C14"/>
    <mergeCell ref="B7:E7"/>
  </mergeCells>
  <hyperlinks>
    <hyperlink ref="B17" r:id="rId1" display="consultantplus://offline/ref=AC834EA8330ED8B12FDD1520D9AAFE2E465A21ADF54C8EB334667ABFFE603B783F38B098D335H8JBL"/>
    <hyperlink ref="B18" r:id="rId2" display="consultantplus://offline/ref=670209DC4CF96615DDD287637A51CCC97CC0DCF8874E1FA395F151DA8015F0F8723F6774E248DC2CO5Q0M"/>
    <hyperlink ref="B40" r:id="rId3" display="consultantplus://offline/ref=48ED6F86DEECF20E8D928313C7C73A0F3A2B52EF96784B3B36844714CFzCX9K"/>
    <hyperlink ref="B45" r:id="rId4" display="consultantplus://offline/ref=1A60454996B9B0B0A421752C2313B07A8F26CBAE47A72876FAC2623A3C2F0C6C2E2DB81B9400m6lEK"/>
    <hyperlink ref="B46" r:id="rId5" display="consultantplus://offline/ref=1A60454996B9B0B0A421752C2313B07A8F26CBAE47A72876FAC2623A3C2F0C6C2E2DB81B9400m6lEK"/>
  </hyperlinks>
  <pageMargins left="0.19685039370078741" right="0.19685039370078741" top="0.39370078740157483" bottom="0.19685039370078741" header="0.31496062992125984" footer="0.31496062992125984"/>
  <pageSetup paperSize="9" scale="91" fitToHeight="0" orientation="landscape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РИД</vt:lpstr>
      <vt:lpstr>Для меня</vt:lpstr>
      <vt:lpstr>'Для меня'!Заголовки_для_печати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opdochod</cp:lastModifiedBy>
  <cp:lastPrinted>2019-11-13T10:37:33Z</cp:lastPrinted>
  <dcterms:created xsi:type="dcterms:W3CDTF">2011-01-28T08:18:11Z</dcterms:created>
  <dcterms:modified xsi:type="dcterms:W3CDTF">2019-11-13T10:45:10Z</dcterms:modified>
</cp:coreProperties>
</file>