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8610" windowHeight="6225"/>
  </bookViews>
  <sheets>
    <sheet name="Page1" sheetId="1" r:id="rId1"/>
  </sheets>
  <calcPr calcId="114210"/>
</workbook>
</file>

<file path=xl/calcChain.xml><?xml version="1.0" encoding="utf-8"?>
<calcChain xmlns="http://schemas.openxmlformats.org/spreadsheetml/2006/main">
  <c r="C99" i="1"/>
  <c r="F53"/>
  <c r="F63"/>
  <c r="F58"/>
  <c r="C78"/>
  <c r="C70"/>
  <c r="F83"/>
  <c r="F98"/>
  <c r="F94"/>
  <c r="F38"/>
  <c r="F28"/>
  <c r="F99"/>
  <c r="C85"/>
  <c r="C94"/>
  <c r="C96"/>
  <c r="C98"/>
  <c r="C14"/>
  <c r="C17"/>
  <c r="C20"/>
  <c r="C22"/>
  <c r="C26"/>
  <c r="C28"/>
</calcChain>
</file>

<file path=xl/sharedStrings.xml><?xml version="1.0" encoding="utf-8"?>
<sst xmlns="http://schemas.openxmlformats.org/spreadsheetml/2006/main" count="190" uniqueCount="114">
  <si>
    <t>Расшифровка нарушений типа "Прочие финансовые нарушения", выявленных специалистами в 2015 году, Контрольно-счетная комиссия Опаринского района</t>
  </si>
  <si>
    <t>Дата, № акта</t>
  </si>
  <si>
    <t>Наименование мероприятия</t>
  </si>
  <si>
    <t>объекты проверок</t>
  </si>
  <si>
    <t>Прочие финансовые нарушения, тыс. руб.</t>
  </si>
  <si>
    <t>случаи нарушений</t>
  </si>
  <si>
    <t>содержание нарушения</t>
  </si>
  <si>
    <t>1</t>
  </si>
  <si>
    <t>2</t>
  </si>
  <si>
    <t>Контрольные мероприятия</t>
  </si>
  <si>
    <t>Проверка законности и результативности использования субвенции, направленной в 2013-2014 годах муниципальным образованиях из областного бюджета на обеспечение помещениями детей-сирот и детей, оставшихся без попечения родителей</t>
  </si>
  <si>
    <t>№ б/н от 14.04.2015</t>
  </si>
  <si>
    <t>Администрация  Опаринского  района  Кировской  области</t>
  </si>
  <si>
    <t>Блинов А.И.</t>
  </si>
  <si>
    <t>неиспользование жилых помещений по договорам спецнайма</t>
  </si>
  <si>
    <t>Итого по мероприятию</t>
  </si>
  <si>
    <t/>
  </si>
  <si>
    <t>Аудит эффективности предоставления в аренду имущества, находящегося в государственной собственности Кировской области и имущества, находящегося в муниципальной собственности в 2012-2014 годах</t>
  </si>
  <si>
    <t>№ б/н от 29.05.2015</t>
  </si>
  <si>
    <t>1 объектов (Часть административного здания, незавершенное строительством здание школы, незавершенное строительством здание клуба, незавершенный строительством объект «Коррекционная школа-интернат пгт.Опарино»,  А/машина ГАЗ-3102-311, помещение магазина, здание прачечной, здание швейной мастерской, здание овощехранилища, здание мастерских, здание амбулатории и склада ветстанции)</t>
  </si>
  <si>
    <t>В нарушение п.2 ст.651 ГК РФ, ст.26 Федерального закона от 21.07.1997 № 122-ФЗ «О государственной регистрации прав на недвижимое имущество и сделок с ним» договор аренды имущества №11 от 01.04.2014 года с ООО «Перемена» со сроком действия с 01.04.2014 г. по 01.04.2019 г. не прошел государственную регистрацию.</t>
  </si>
  <si>
    <t>Вазюкское  сельское  поселение  Опаринского  района</t>
  </si>
  <si>
    <t>В нарушение ст. 17.1 Закона №135-ФЗ заключен договор аренды с ООО «Торговый дом Староверческий» без проведения конкурсов или аукционов.</t>
  </si>
  <si>
    <t>Опаринское городское поселение Опаринского района Кировской области</t>
  </si>
  <si>
    <t>В нарушение п.2 ст.2 Федерального закона «О государственных и муниципальных унитарных предприятиях» от 14.11.2002г. №161-ФЗ муниципальное имущество Опаринского городского поселения было предано в безвозмездное пользование МУП «Опаринское КХ» по договору безвозмездного пользования №1 от 12.09.2011 года.</t>
  </si>
  <si>
    <t>Стрельское  сельское  поселение</t>
  </si>
  <si>
    <t>По 3-м договорам аренды ежегодно в период 2012-2014 годы установлена арендная плата ниже минимальной, регламентируемой решениями сельской Думы.</t>
  </si>
  <si>
    <t>Внешняя проверка годового отчета по исполнению бюджета за 2014 год Альмежского сельского поселения</t>
  </si>
  <si>
    <t>Альмежское сельское поселение</t>
  </si>
  <si>
    <t>В нарушение п. 162 Инструкции №191н в отчете отсутствуют сведения об изменениях бюджетной росписи главного распорядителя бюджетных средств</t>
  </si>
  <si>
    <t>В ф. 0503128 не исполненных бюджетных обязательств нет. В ф. 0503169  числится кредиторская задолженность в сумме -4,2 тыс. руб. Расхождения в формах 0503128 и 0503169 в Пояснительной записке не объяснено, следовательно, данные расхождения в сумме -4,2  тыс. руб. являются искажением  отчетности.</t>
  </si>
  <si>
    <t>Внешняя проверка годового отчета по исполнению бюджета за 2014 год Вазюкского сельского поселения</t>
  </si>
  <si>
    <t>В ф. 0503128 не исполнено бюджетных обязательств в сумме 61,1 тыс. руб. В ф. 0503169  числится кредиторская задолженность в сумме 92,7 тыс. руб. Расхождения в формах 0503128 и 0503169 в Пояснительной записке не объяснено, следовательно, данные расхождения в сумме 31,6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</si>
  <si>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в сумме 1036,4 тыс. руб.</t>
  </si>
  <si>
    <t>справке о наличии имущества и обязательств на забалансовых счетах (ф. 0503120) в нарушение п. 381 Приказа Минфина России от 01.12.2010 № 157н «Об утверждении Единого плана счетов…» отсутствуют данные по забалансовому счету 25 в сумме 76,0 тыс. руб.</t>
  </si>
  <si>
    <t>на 01.01.2015 имеется задолженность по аренде земли в сумме 2,2 тыс. руб. В нарушение п. 167 Инструкции №191н в ф. 0503169 не указана сумма задолженности по арендной плате за землю</t>
  </si>
  <si>
    <t>Внешняя проверка годового отчета по исполнению бюджета за 2014 год Заринского сельского поселения</t>
  </si>
  <si>
    <t>Заринское сельское поселение</t>
  </si>
  <si>
    <t>В ф. 0503128 не исполненных бюджетных обязательств не числится. В ф. 0503169  числится кредиторская задолженность в сумме 131,0 тыс. руб. Расхождения в формах 0503128 и 0503169 в Пояснительной записке не объяснено, следовательно, данные расхождения в сумме 131,0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</si>
  <si>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1338,2  тыс. руб.</t>
  </si>
  <si>
    <t>- в справке о наличии имущества и обязательств на забалансовых счетах (ф. 0503120) в нарушение п. 381 и п. 383 Приказа Минфина России от 01.12.2010 № 157н «Об утверждении Единого плана счетов…» отсутствуют данные по забалансовому счету 25 в сумме 810,3 тыс. руб. и по забалансовому счету 26 в сумме 4879,1 тыс. руб.</t>
  </si>
  <si>
    <t>Внешняя проверка годового отчета по исполнению бюджета за 2014 год Маромицкого сельского поселения</t>
  </si>
  <si>
    <t>Маромицкое сельское поселение</t>
  </si>
  <si>
    <t>В ф. 0503128 не исполненных бюджетных обязательств не числится. В ф. 0503169  числится кредиторская задолженность в сумме 17,0 тыс. руб. Расхождения в формах 0503128 и 0503169 в Пояснительной записке не объяснено, следовательно, данные расхождения в сумме 17,0 тыс. руб. являются искажением  отчетности.</t>
  </si>
  <si>
    <t>в справке о наличии имущества и обязательств на забалансовых счетах (ф. 0503120) в нарушение п. 381 Приказа Минфина России от 01.12.2010 № 157н «Об утверждении Единого плана счетов…» отсутствуют данные по забалансовому счету 25 в сумме 26518,38 тыс. руб.</t>
  </si>
  <si>
    <t>В нарушение п. 162 Инструкции №191н в отчете отсутствуют сведения об изменениях бюджетной росписи главного распорядителя бюджетных средств в сумме  1431,7   тыс. руб.</t>
  </si>
  <si>
    <t>Внешняя проверка годового отчета по исполнению бюджета за 2014 год Моломского сельского поселения</t>
  </si>
  <si>
    <t>Моломское сельское поселение</t>
  </si>
  <si>
    <t>При сверке целевых статей, по которым производились расходы в 2014 году (ф. 0503117) с кодами целевых статей расходов, утвержденных Решением о бюджете на 2014 год  установлено расхождение по расходам на национальную безопасность и правоохранительную деятельность в сумме 7 тыс. руб. по расходам на охрану окружающей среды в сумме 1 тыс. руб.</t>
  </si>
  <si>
    <t>В нарушение п. 162 Инструкции №191н в отчете отсутствуют сведения об изменениях бюджетной росписи главного распорядителя бюджетных средств в сумме  76,1 тыс. руб.</t>
  </si>
  <si>
    <t>ф. 0503128 не исполненных бюджетных обязательств нет. В ф. 0503169  числится кредиторская задолженность в сумме – 10,5 тыс. руб. Расхождения в формах 0503128 и 0503169 в Пояснительной записке не объяснено, следовательно, данные расхождения в сумме 10,5  тыс. руб. являются искажением  отчетности.</t>
  </si>
  <si>
    <t>Внешняя проверка годового отчета по исполнению бюджета за 2014 год Опаринского городского поселения</t>
  </si>
  <si>
    <t>Опаринское  городское  поселение  Опаринского  района  Кировской  области</t>
  </si>
  <si>
    <t>В нарушение п. 162 Инструкции №191н в отчете отсутствуют сведения об изменениях бюджетной росписи главного распорядителя бюджетных средств в сумме 4399,1 тыс. руб.</t>
  </si>
  <si>
    <t>В ф. 0503128 не исполнены бюджетные обязательства в сумме 434,0 тыс. руб. В ф. 0503169  числится кредиторская задолженность в сумме 580,4 тыс. руб. Расхождения в формах 0503128 и 0503169 в Пояснительной записке не объяснено, следовательно, данные расхождения в сумме 146,4  тыс. руб. являются искажением  отчетности.</t>
  </si>
  <si>
    <t>в справке о наличии имущества и обязательств на забалансовых счетах (ф. 0503120) в нарушение п. 381 и п. 383 Приказа Минфина России от 01.12.2010 №157н «Об утверждении Единого плана счетов…» отсутствуют данные по забалансовому счету 25 в сумме 562,4 тыс. руб. и по забалансовому счету 26 в сумме 60 026,8 тыс. руб.</t>
  </si>
  <si>
    <t>Внешняя проверка годового отчета по исполнению бюджета за 2014 год Речного сельского поселения</t>
  </si>
  <si>
    <t>Речное сельское поселение</t>
  </si>
  <si>
    <t>В нарушение п. 162 Инструкции №191н в отчете отсутствуют сведения об изменениях бюджетной росписи главного распорядителя бюджетных средств в сумме  531,3   тыс. руб.</t>
  </si>
  <si>
    <t>В ф. 0503128 не исполненных бюджетных обязательств нет. В ф. 0503169  числится кредиторская задолженность в сумме 83,2 тыс. руб. Расхождения в формах 0503128 и 0503169 в Пояснительной записке не объяснено, следовательно, данные расхождения в сумме 83,2  тыс. руб. являются искажением  отчетности.</t>
  </si>
  <si>
    <t>в справке о наличии имущества и обязательств на забалансовых счетах (ф. 0503120) в нарушение п. 381 и п. 383 Приказа Минфина России от 01.12.2010 № 157н «Об утверждении Единого плана счетов…» отсутствуют данные по забалансовому счету 25 в сумме 6994,1 тыс. руб. и по забалансовому счету 26 в сумме 5335,8 тыс. руб.</t>
  </si>
  <si>
    <t>Внешняя проверка годового отчета по исполнению бюджета за 2014 год Стрельского сельского поселения</t>
  </si>
  <si>
    <t>В ф. 0503128 не исполненных бюджетных обязательств не числится. В ф.0503169  числится кредиторская задолженность в сумме 135,1 тыс. руб. Расхождения в формах 0503128 и 0503169 в Пояснительной записке не объяснено, следовательно, данные расхождения в сумме 135,1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</si>
  <si>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376,7  тыс. руб.</t>
  </si>
  <si>
    <t>в справке о наличии имущества и обязательств на забалансовых счетах (ф. 0503120) в нарушение п. 381 и п. 383 Приказа Минфина России от 01.12.2010 № 157н «Об утверждении Единого плана счетов…» отсутствуют данные по забалансовому счету 25 в сумме  1193,7  тыс. руб.</t>
  </si>
  <si>
    <t>Внешняя проверка годовых отчётов  об исполнении бюджета за 2014 год главных распорядителей БС Опаринского района</t>
  </si>
  <si>
    <t>№ б/н от 18.06.2015</t>
  </si>
  <si>
    <t>В ф. 0503128 числится неисполненных бюджетных обязательств на сумму 2,1 тыс. руб. В ф. 0503169  числится кредиторская задолженность в сумме 1107,0 тыс. руб. Расхождения в формах 0503128 и 0503169 в Пояснительной записке не объяснено, следовательно, данные расхождения в сумме 1104,9 тыс. руб. являются искажением  отчетности.</t>
  </si>
  <si>
    <t>В нарушение п. 155 Инструкции № 191н в гр.1 таблицы №3 «Сведения об исполнении текстовых статей Решения о бюджете» содержание статей решения  о бюджете не соответствуют Решению Опаринской районной Думы от 24.12.2013 №32/01. В таблице не указаны публичные нормативные обязательства, утвержденные Решением о бюджете, и имеющие отношение к администрации района в общей сумме 3685,2 тыс. руб., что является искажением отчетности;</t>
  </si>
  <si>
    <t>в справке о наличии имущества и обязательств на забалансовых счетах (ф. 0503130) в нарушение п. 381 и п. 383 Приказа Минфина России от 01.12.2010 № 157н «Об утверждении Единого плана счетов…» отсутствуют данные по забалансовому счету 25 в сумме 20779,2 тыс. руб. и по забалансовому счету 26 в сумме 11241,2 тыс. руб.;</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</si>
  <si>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9738,9 тыс. руб</t>
  </si>
  <si>
    <t>№ б/н от 30.04.2015</t>
  </si>
  <si>
    <t>Опаринская районная Дума</t>
  </si>
  <si>
    <t>В ф. 0503128 не исполненных бюджетных обязательств не числится. В ф. 0503169  числится кредиторская задолженность в сумме 6,2 тыс. руб. Расхождения в формах 0503128 и 0503169 в Пояснительной записке не объяснено, следовательно, данные расхождения в сумме 6,2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</si>
  <si>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81,5 тыс. руб.</t>
  </si>
  <si>
    <t>Отдел культуры, спорта и молодежной политики администрации Опаринского района</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</si>
  <si>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496 тыс. руб.</t>
  </si>
  <si>
    <t>В ф. 0503128 не исполненных бюджетных обязательств не числится. В ф. 0503169  числится кредиторская задолженность в сумме 56492,17 тыс. руб. Расхождения в формах 0503128 и 0503169 в Пояснительной записке не объяснено, следовательно, данные расхождения в сумме 56,5 тыс. руб. являются искажением  отчетности;</t>
  </si>
  <si>
    <t>Районное управление образования администрации Опаринского района</t>
  </si>
  <si>
    <t>В нарушение п. 155 Инструкции № 191н отсутствуют Сведения об исполнении текстовых статей Решения о бюджете в части  исполнения утвержденных публичных нормативных обязательства, имеющие отношение к районному управлению образования (Таблица №3) в общей сумме 5466,2тыс. руб., что является искажением отчетности;</t>
  </si>
  <si>
    <t>В ф. 0503128 не исполненных бюджетных обязательств не числится. В ф. 0503169  числится кредиторская задолженность в сумме 2519,5 тыс. руб. Расхождения в формах 0503128 и 0503169 в Пояснительной записке не объяснено, следовательно, данные расхождения в сумме 2519,5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</si>
  <si>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(ф 0503163) в сумме 5681,0 тыс. руб.</t>
  </si>
  <si>
    <t>Финансовое управление администрации Опаринского района Кировской области</t>
  </si>
  <si>
    <t>В ф. 0503128 не исполненных бюджетных обязательств не числится. В ф. 0503169  числится кредиторская задолженность в сумме 97,7 тыс. руб. Расхождения в формах 0503128 и 0503169 в Пояснительной записке не объяснено, следовательно, данные расхождения в сумме 97,7 тыс. руб. являются искажением  отчетности;</t>
  </si>
  <si>
    <t>В нарушение п. 162 Инструкции №191н в отчете отсутствуют сведения об изменениях бюджетной росписи главного распорядителя бюджетных средств в сумме 9056,3 тыс. руб.</t>
  </si>
  <si>
    <t>Проверка законности и результативности использования средств бюджета КОТФОМС, в том числе медицинскими учрждениями в 2013-2014 годах</t>
  </si>
  <si>
    <t>КОГБУЗ "Опаринская ЦРБ"</t>
  </si>
  <si>
    <t>В результате не качественного составления Тарифного соглашения в проверяемом  периоде, в нарушение данного соглашения, за счет средств ФОМС выплачена заработная плата с начислениями административно-управленческому персоналу и административно-хозяйственному персоналу в общей сумме 13255,6 тыс. руб</t>
  </si>
  <si>
    <t>неверно определен срок полезного использования по шести объектам основных средств, неверно произведён расчёт годовой суммы амортизации, излишне начислена амортизация по состоянию на 31.12.2013г. – 93,8 тыс. рублей, на  31.12.2014г. – 143,9 тыс.рублей., что привело к искажению отчетности.</t>
  </si>
  <si>
    <t>В нарушение п.2 ст.39 Закона № 326-ФЗ и п. 2.4. Тарифного соглашения по оплате медицинской помощи в системе обязательного медицинского страхования Кировской области на 2014 год в период с 01 января 2013 года по 31 декабря 2014 года неправомерно израсходованы средства обязательного медицинского страхования на продукты питания, приобретённые за счёт средств обязательного медицинского страхования, на пациентов, подлежащих оплате за счёт личных средств граждан, по КОСГУ 340 «Увеличение стоимости материальных запасов» в сумме 17,7 тыс. рублей</t>
  </si>
  <si>
    <t>В нарушение п.2 ст.39 Закона № 326 и п. 2.4. Тарифного соглашения по оплате медицинской помощи в системе обязательного медицинского страхования Кировской области на 2014 год Организацией в период с 01 января 2013 года по 31 декабря 2014 года израсходован мягкий инвентарь, приобретённый за счёт средств обязательного медицинского страхования, на пациентов, подлежащих оплате за счёт личных средств граждан, по КОСГУ 340 «Увеличение стоимости материальных запасов» в сумме 3,6 тыс. рублей.</t>
  </si>
  <si>
    <t>неправомерно израсходованы средства ОМС на списание топлива из-за завышенной базовой нормы расхода топлива для медицинского транспорта, что привело к излишнему списанию бензина в октябре 2013 года, ноябре 2013 года в количестве 88,83 литра на сумму 2,5 тыс. рублей.</t>
  </si>
  <si>
    <t>неправомерно израсходованы средства ОМС на оплату  труда  медицинским работникам, не имеющим действующего сертификата специалиста по занимаемым ими должностям в сумме 410659,01 рублей, на стимулирующие выплаты за наличие квалификационной категории медицинским работникам, срок действия квалификационной категории которых закончился, по КОСГУ 210 «Оплата труда» в сумме 12079,32 рубля.</t>
  </si>
  <si>
    <t>При заполнения отчётной формы №14-Ф (ОМС) «Сведения о поступлении и расходовании средств ОМС медицинскими организациями», установлено несоответствие данных Раздела III «Расходование средств ОМС» с данными аналитического учёта в сумме 21,6 тыс. руб., что является искажением отчетности.</t>
  </si>
  <si>
    <t>В нарушение п.2 приказа Минздравсоцразвития России от 09.09.2011 г. №1030н авансовые платежи со страховых компаний в декабре 2014 года были получены в размере 60%. Превышение авансовых платежей за декабрь 2014 года составило 833,0 тыс. руб.</t>
  </si>
  <si>
    <t>страховые медицинские организации налагали на Опаринскую ЦРБ финансовые санкции за неоказание, несвоевременное оказание, либо оказание медицинской помощи ненадлежащего качества, размеры которых предусмотрены заключенными между ними договорами на оказание и оплату медицинской помощи по обязательному медицинскому страхованию. Всего за проверяемый период предъявлено финансовых санкций на общую сумму  5148,6 тыс. руб.</t>
  </si>
  <si>
    <t>Итого по Контрольные мероприятия</t>
  </si>
  <si>
    <t>Председатель</t>
  </si>
  <si>
    <t>В нарушение п. 2.1.4. Договора о передаче муниципального имущества на праве оперативного управления от 27.03.2006г. и  в нарушение п. 1.6.  положения о порядке управления и распоряжения муниципальным имуществом муниципального образования Опаринский муниципальный район Кировской области, данное имущество использовалось ООО «Юлиана» без заключения договора аренды в период с 12.12.2012 г. по 01.02.2014 г. и ООО «Перемена» с 01.02.2014 г. по 21.12.2014 г.</t>
  </si>
  <si>
    <t>По договору аренды с ФГУП "Почта России" ежегодно в период 2012-2014 годы установлена арендная плата ниже минимальной, регламентируемой решениями сельской Думы.</t>
  </si>
  <si>
    <t>По 2-м договорам аренды ежегодно в период 2012-2014 годы установлена арендная плата ниже минимальной, регламентируемой решениями сельской Думы.</t>
  </si>
  <si>
    <t>В нарушение ст. 17.1 Закона №135-ФЗ заключено 3 договора аренды с ООО «Казимир» без проведения конкурсов или аукционов.</t>
  </si>
  <si>
    <t>4 объекта (Здание бани, здание котельной, здание библиотеки, автомобиль пожарный АЦ -30 ГАЗ-53 «А»)</t>
  </si>
  <si>
    <t>10 объектов (Здание бани, Автобус КАВЗ-3271, Станок заточный Транспортёр поперечный, Площадка для раскряжовки, Бревнотаска Б 22У, Преобразователь ПЧ 20, Разгрузочное устройство РРУ-10, Трансформатор ТМ 400, Трактор ДТ 75)</t>
  </si>
  <si>
    <t>8 объектов (Здание бани, 2 артскважины, водонапорная башня, станок для заточки ножей, дробилка, пульт и электрошкаф)</t>
  </si>
  <si>
    <t>6 объектов: Помещение администрации, здание клуба, здание котельной, здание культурно-спортивного комплекса, здание центра культуры и досуга, помещение садика</t>
  </si>
  <si>
    <t>8 объектов (3 здания котельных, здание овощехранилища (п. Чурсья), 2 автобуса, прицеп-роспуск, 2 автоколонки)</t>
  </si>
  <si>
    <t>Проверка законности использования средств бюджета Кировского областного территориального фонда обязательного медицинского страхования для оплаты административных штрафов за период 2013-2015 годы.</t>
  </si>
  <si>
    <t>Оплата административного штрафа за должностное лицо в сумме 1500 руб</t>
  </si>
  <si>
    <t>В результате недостатков в деятельности учреждения за счет средств ОМС произведены дополнительные расходы на оплату пени и штрафов, то есть не связанные с оказанием медицинской помощи (медицинской услуги) и потребляемые в процессе ее предоставления в сумме 354 639,72 рублей, что является неэффективным использованием средств КОТФОМС.</t>
  </si>
  <si>
    <t>№ б/н от 20.08.2015</t>
  </si>
  <si>
    <t>№ б/н от 10.09.2015</t>
  </si>
  <si>
    <t>Приложение №1</t>
  </si>
  <si>
    <t>к пояснительной записке по отчету о деятельности
Контрольно счетной комиссии за 2015 год</t>
  </si>
</sst>
</file>

<file path=xl/styles.xml><?xml version="1.0" encoding="utf-8"?>
<styleSheet xmlns="http://schemas.openxmlformats.org/spreadsheetml/2006/main">
  <fonts count="14">
    <font>
      <sz val="8"/>
      <color rgb="FFFFFFFF"/>
      <name val="Tahoma"/>
    </font>
    <font>
      <sz val="10"/>
      <color indexed="8"/>
      <name val="Times New Roman"/>
    </font>
    <font>
      <b/>
      <sz val="11"/>
      <color indexed="8"/>
      <name val="Times New Roman"/>
    </font>
    <font>
      <b/>
      <sz val="10"/>
      <color indexed="8"/>
      <name val="Times New Roman"/>
    </font>
    <font>
      <sz val="10"/>
      <color indexed="8"/>
      <name val="Times New Roman"/>
    </font>
    <font>
      <b/>
      <sz val="12"/>
      <color indexed="8"/>
      <name val="Times New Roman"/>
    </font>
    <font>
      <b/>
      <sz val="10"/>
      <color indexed="8"/>
      <name val="Times New Roman"/>
    </font>
    <font>
      <sz val="10"/>
      <color indexed="8"/>
      <name val="Times New Roman"/>
    </font>
    <font>
      <sz val="10"/>
      <color indexed="8"/>
      <name val="Times New Roman"/>
    </font>
    <font>
      <sz val="10"/>
      <color indexed="8"/>
      <name val="Times New Roman"/>
    </font>
    <font>
      <b/>
      <sz val="10"/>
      <color indexed="8"/>
      <name val="Times New Roman"/>
    </font>
    <font>
      <sz val="10"/>
      <color indexed="8"/>
      <name val="Times New Roman"/>
    </font>
    <font>
      <sz val="10"/>
      <color indexed="8"/>
      <name val="Times New Roman"/>
    </font>
    <font>
      <sz val="8"/>
      <name val="Tahoma"/>
    </font>
  </fonts>
  <fills count="3">
    <fill>
      <patternFill patternType="none"/>
    </fill>
    <fill>
      <patternFill patternType="gray125"/>
    </fill>
    <fill>
      <patternFill patternType="solid">
        <fgColor indexed="9"/>
      </patternFill>
    </fill>
  </fills>
  <borders count="13">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bottom/>
      <diagonal/>
    </border>
    <border>
      <left/>
      <right style="thin">
        <color indexed="8"/>
      </right>
      <top/>
      <bottom/>
      <diagonal/>
    </border>
  </borders>
  <cellStyleXfs count="1">
    <xf numFmtId="0" fontId="0" fillId="0" borderId="0"/>
  </cellStyleXfs>
  <cellXfs count="47">
    <xf numFmtId="0" fontId="0" fillId="2" borderId="0" xfId="0" applyFill="1" applyAlignment="1">
      <alignment horizontal="left" vertical="top" wrapText="1"/>
    </xf>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 fillId="2" borderId="2" xfId="0" applyFont="1" applyFill="1" applyBorder="1" applyAlignment="1">
      <alignment horizontal="center" vertical="center" wrapText="1"/>
    </xf>
    <xf numFmtId="2" fontId="7" fillId="2" borderId="2"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2" fillId="2" borderId="0" xfId="0" applyFont="1" applyFill="1" applyBorder="1" applyAlignment="1">
      <alignment vertical="top" wrapText="1"/>
    </xf>
    <xf numFmtId="0" fontId="12" fillId="2" borderId="0" xfId="0" applyFont="1" applyFill="1" applyBorder="1" applyAlignment="1">
      <alignment vertical="top" wrapText="1"/>
    </xf>
    <xf numFmtId="0" fontId="12" fillId="2" borderId="0" xfId="0" applyFont="1" applyFill="1" applyBorder="1" applyAlignment="1">
      <alignment vertical="top" wrapText="1"/>
    </xf>
    <xf numFmtId="0" fontId="1"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2" fontId="8" fillId="2" borderId="5" xfId="0" applyNumberFormat="1"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1" fillId="2" borderId="0" xfId="0" applyFont="1" applyFill="1" applyBorder="1" applyAlignment="1">
      <alignment horizontal="left" wrapText="1"/>
    </xf>
    <xf numFmtId="0" fontId="2" fillId="2" borderId="0" xfId="0" applyFont="1" applyFill="1" applyBorder="1" applyAlignment="1">
      <alignment horizontal="center" vertical="top" wrapText="1"/>
    </xf>
    <xf numFmtId="0" fontId="6"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3" fillId="2" borderId="0" xfId="0" applyFont="1" applyFill="1" applyBorder="1" applyAlignment="1">
      <alignment horizontal="left" vertical="top" wrapText="1"/>
    </xf>
    <xf numFmtId="0" fontId="11" fillId="2" borderId="0" xfId="0" applyFont="1" applyFill="1" applyBorder="1" applyAlignment="1">
      <alignment horizontal="right" vertical="top" wrapText="1"/>
    </xf>
  </cellXfs>
  <cellStyles count="1">
    <cellStyle name="Обычны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E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1"/>
  <sheetViews>
    <sheetView tabSelected="1" view="pageBreakPreview" topLeftCell="A86" zoomScale="85" zoomScaleNormal="85" zoomScaleSheetLayoutView="100" workbookViewId="0">
      <selection activeCell="G97" sqref="G97:J97"/>
    </sheetView>
  </sheetViews>
  <sheetFormatPr defaultRowHeight="10.5"/>
  <cols>
    <col min="1" max="1" width="15" customWidth="1"/>
    <col min="2" max="2" width="23.33203125" customWidth="1"/>
    <col min="3" max="3" width="6" customWidth="1"/>
    <col min="4" max="4" width="1.5" customWidth="1"/>
    <col min="5" max="5" width="7.6640625" customWidth="1"/>
    <col min="6" max="6" width="13.5" customWidth="1"/>
    <col min="7" max="7" width="21" customWidth="1"/>
    <col min="8" max="8" width="19.5" customWidth="1"/>
    <col min="9" max="9" width="12" customWidth="1"/>
    <col min="10" max="10" width="60.33203125" customWidth="1"/>
  </cols>
  <sheetData>
    <row r="1" spans="1:10" ht="13.7" customHeight="1"/>
    <row r="2" spans="1:10" ht="13.7" customHeight="1"/>
    <row r="3" spans="1:10" ht="15.75" customHeight="1">
      <c r="I3" s="45" t="s">
        <v>112</v>
      </c>
      <c r="J3" s="45"/>
    </row>
    <row r="4" spans="1:10" ht="25.5" customHeight="1">
      <c r="I4" s="34" t="s">
        <v>113</v>
      </c>
      <c r="J4" s="34"/>
    </row>
    <row r="5" spans="1:10" ht="31.5" customHeight="1">
      <c r="A5" s="35" t="s">
        <v>0</v>
      </c>
      <c r="B5" s="35"/>
      <c r="C5" s="35"/>
      <c r="D5" s="35"/>
      <c r="E5" s="35"/>
      <c r="F5" s="35"/>
      <c r="G5" s="35"/>
      <c r="H5" s="35"/>
      <c r="I5" s="35"/>
    </row>
    <row r="6" spans="1:10" ht="13.7" customHeight="1">
      <c r="A6" s="29" t="s">
        <v>1</v>
      </c>
      <c r="B6" s="29" t="s">
        <v>2</v>
      </c>
      <c r="C6" s="29"/>
      <c r="D6" s="29"/>
      <c r="E6" s="29"/>
      <c r="F6" s="29"/>
      <c r="G6" s="29"/>
      <c r="H6" s="29"/>
      <c r="I6" s="29"/>
      <c r="J6" s="29"/>
    </row>
    <row r="7" spans="1:10" ht="25.5">
      <c r="A7" s="29" t="s">
        <v>1</v>
      </c>
      <c r="B7" s="1" t="s">
        <v>3</v>
      </c>
      <c r="C7" s="29" t="s">
        <v>4</v>
      </c>
      <c r="D7" s="29"/>
      <c r="E7" s="29"/>
      <c r="F7" s="1" t="s">
        <v>5</v>
      </c>
      <c r="G7" s="29" t="s">
        <v>6</v>
      </c>
      <c r="H7" s="29"/>
      <c r="I7" s="29"/>
      <c r="J7" s="29"/>
    </row>
    <row r="8" spans="1:10" ht="12.75">
      <c r="A8" s="1" t="s">
        <v>7</v>
      </c>
      <c r="B8" s="1" t="s">
        <v>8</v>
      </c>
      <c r="C8" s="29">
        <v>3</v>
      </c>
      <c r="D8" s="29"/>
      <c r="E8" s="29"/>
      <c r="F8" s="1">
        <v>4</v>
      </c>
      <c r="G8" s="29">
        <v>5</v>
      </c>
      <c r="H8" s="29"/>
      <c r="I8" s="29"/>
      <c r="J8" s="29"/>
    </row>
    <row r="9" spans="1:10" ht="15.75">
      <c r="A9" s="30" t="s">
        <v>9</v>
      </c>
      <c r="B9" s="30"/>
      <c r="C9" s="30"/>
      <c r="D9" s="30"/>
      <c r="E9" s="30"/>
      <c r="F9" s="30"/>
      <c r="G9" s="30"/>
      <c r="H9" s="30"/>
      <c r="I9" s="30"/>
      <c r="J9" s="30"/>
    </row>
    <row r="10" spans="1:10" ht="12.75">
      <c r="A10" s="36" t="s">
        <v>10</v>
      </c>
      <c r="B10" s="36"/>
      <c r="C10" s="36"/>
      <c r="D10" s="36"/>
      <c r="E10" s="36"/>
      <c r="F10" s="36"/>
      <c r="G10" s="36"/>
      <c r="H10" s="36"/>
      <c r="I10" s="36"/>
      <c r="J10" s="36"/>
    </row>
    <row r="11" spans="1:10" ht="38.25">
      <c r="A11" s="3" t="s">
        <v>11</v>
      </c>
      <c r="B11" s="3" t="s">
        <v>12</v>
      </c>
      <c r="C11" s="37">
        <v>815.2</v>
      </c>
      <c r="D11" s="37"/>
      <c r="E11" s="37"/>
      <c r="F11" s="3">
        <v>815.23</v>
      </c>
      <c r="G11" s="14" t="s">
        <v>14</v>
      </c>
      <c r="H11" s="14"/>
      <c r="I11" s="14"/>
      <c r="J11" s="14"/>
    </row>
    <row r="12" spans="1:10" ht="12.75">
      <c r="A12" s="38" t="s">
        <v>15</v>
      </c>
      <c r="B12" s="38"/>
      <c r="C12" s="39">
        <v>815.2</v>
      </c>
      <c r="D12" s="39"/>
      <c r="E12" s="39"/>
      <c r="F12" s="2">
        <v>815.23</v>
      </c>
      <c r="G12" s="29" t="s">
        <v>16</v>
      </c>
      <c r="H12" s="29"/>
      <c r="I12" s="29"/>
      <c r="J12" s="29"/>
    </row>
    <row r="13" spans="1:10" ht="12.75">
      <c r="A13" s="36" t="s">
        <v>17</v>
      </c>
      <c r="B13" s="36"/>
      <c r="C13" s="36"/>
      <c r="D13" s="36"/>
      <c r="E13" s="36"/>
      <c r="F13" s="36"/>
      <c r="G13" s="36"/>
      <c r="H13" s="36"/>
      <c r="I13" s="36"/>
      <c r="J13" s="36"/>
    </row>
    <row r="14" spans="1:10" ht="54.75" customHeight="1">
      <c r="A14" s="13" t="s">
        <v>18</v>
      </c>
      <c r="B14" s="13" t="s">
        <v>12</v>
      </c>
      <c r="C14" s="16">
        <f>SUM(F14:F16)</f>
        <v>7387.9000000000005</v>
      </c>
      <c r="D14" s="17"/>
      <c r="E14" s="18"/>
      <c r="F14" s="5">
        <v>7075.8</v>
      </c>
      <c r="G14" s="14" t="s">
        <v>19</v>
      </c>
      <c r="H14" s="14"/>
      <c r="I14" s="14"/>
      <c r="J14" s="14"/>
    </row>
    <row r="15" spans="1:10" ht="51" customHeight="1">
      <c r="A15" s="15"/>
      <c r="B15" s="15"/>
      <c r="C15" s="31"/>
      <c r="D15" s="32"/>
      <c r="E15" s="33"/>
      <c r="F15" s="5">
        <v>79.599999999999994</v>
      </c>
      <c r="G15" s="14" t="s">
        <v>20</v>
      </c>
      <c r="H15" s="14"/>
      <c r="I15" s="14"/>
      <c r="J15" s="14"/>
    </row>
    <row r="16" spans="1:10" ht="66.75" customHeight="1">
      <c r="A16" s="15"/>
      <c r="B16" s="14"/>
      <c r="C16" s="19"/>
      <c r="D16" s="20"/>
      <c r="E16" s="21"/>
      <c r="F16" s="6">
        <v>232.5</v>
      </c>
      <c r="G16" s="12" t="s">
        <v>98</v>
      </c>
      <c r="H16" s="12"/>
      <c r="I16" s="12"/>
      <c r="J16" s="12"/>
    </row>
    <row r="17" spans="1:10" ht="49.5" customHeight="1">
      <c r="A17" s="15"/>
      <c r="B17" s="13" t="s">
        <v>23</v>
      </c>
      <c r="C17" s="16">
        <f>SUM(F17:F18)</f>
        <v>60812.100000000006</v>
      </c>
      <c r="D17" s="17"/>
      <c r="E17" s="18"/>
      <c r="F17" s="5">
        <v>60026.8</v>
      </c>
      <c r="G17" s="14" t="s">
        <v>24</v>
      </c>
      <c r="H17" s="14"/>
      <c r="I17" s="14"/>
      <c r="J17" s="14"/>
    </row>
    <row r="18" spans="1:10" ht="16.5" customHeight="1">
      <c r="A18" s="15"/>
      <c r="B18" s="14"/>
      <c r="C18" s="19"/>
      <c r="D18" s="20"/>
      <c r="E18" s="21"/>
      <c r="F18" s="4">
        <v>785.3</v>
      </c>
      <c r="G18" s="12" t="s">
        <v>106</v>
      </c>
      <c r="H18" s="12"/>
      <c r="I18" s="12"/>
      <c r="J18" s="12"/>
    </row>
    <row r="19" spans="1:10" ht="26.25" customHeight="1">
      <c r="A19" s="15"/>
      <c r="B19" s="4" t="s">
        <v>28</v>
      </c>
      <c r="C19" s="12">
        <v>176.5</v>
      </c>
      <c r="D19" s="12"/>
      <c r="E19" s="12"/>
      <c r="F19" s="4">
        <v>176.5</v>
      </c>
      <c r="G19" s="12" t="s">
        <v>102</v>
      </c>
      <c r="H19" s="12"/>
      <c r="I19" s="12"/>
      <c r="J19" s="12"/>
    </row>
    <row r="20" spans="1:10" ht="26.25" customHeight="1">
      <c r="A20" s="15"/>
      <c r="B20" s="13" t="s">
        <v>21</v>
      </c>
      <c r="C20" s="16">
        <f>SUM(F20:F21)</f>
        <v>206.1</v>
      </c>
      <c r="D20" s="17"/>
      <c r="E20" s="18"/>
      <c r="F20" s="5">
        <v>142.6</v>
      </c>
      <c r="G20" s="14" t="s">
        <v>22</v>
      </c>
      <c r="H20" s="14"/>
      <c r="I20" s="14"/>
      <c r="J20" s="14"/>
    </row>
    <row r="21" spans="1:10" ht="25.5" customHeight="1">
      <c r="A21" s="15"/>
      <c r="B21" s="14"/>
      <c r="C21" s="19"/>
      <c r="D21" s="20"/>
      <c r="E21" s="21"/>
      <c r="F21" s="6">
        <v>63.5</v>
      </c>
      <c r="G21" s="12" t="s">
        <v>99</v>
      </c>
      <c r="H21" s="12"/>
      <c r="I21" s="12"/>
      <c r="J21" s="12"/>
    </row>
    <row r="22" spans="1:10" ht="36" customHeight="1">
      <c r="A22" s="15"/>
      <c r="B22" s="22" t="s">
        <v>37</v>
      </c>
      <c r="C22" s="23">
        <f>SUM(F22:F23)</f>
        <v>1335.8</v>
      </c>
      <c r="D22" s="24"/>
      <c r="E22" s="25"/>
      <c r="F22" s="4">
        <v>1154</v>
      </c>
      <c r="G22" s="12" t="s">
        <v>103</v>
      </c>
      <c r="H22" s="12"/>
      <c r="I22" s="12"/>
      <c r="J22" s="12"/>
    </row>
    <row r="23" spans="1:10" ht="25.5" customHeight="1">
      <c r="A23" s="15"/>
      <c r="B23" s="12"/>
      <c r="C23" s="26"/>
      <c r="D23" s="27"/>
      <c r="E23" s="28"/>
      <c r="F23" s="6">
        <v>181.8</v>
      </c>
      <c r="G23" s="12" t="s">
        <v>100</v>
      </c>
      <c r="H23" s="12"/>
      <c r="I23" s="12"/>
      <c r="J23" s="12"/>
    </row>
    <row r="24" spans="1:10" ht="22.5" customHeight="1">
      <c r="A24" s="15"/>
      <c r="B24" s="4" t="s">
        <v>42</v>
      </c>
      <c r="C24" s="12">
        <v>1971.3</v>
      </c>
      <c r="D24" s="12"/>
      <c r="E24" s="12"/>
      <c r="F24" s="4">
        <v>1971.3</v>
      </c>
      <c r="G24" s="12" t="s">
        <v>104</v>
      </c>
      <c r="H24" s="12"/>
      <c r="I24" s="12"/>
      <c r="J24" s="12"/>
    </row>
    <row r="25" spans="1:10" ht="25.5" customHeight="1">
      <c r="A25" s="15"/>
      <c r="B25" s="4" t="s">
        <v>47</v>
      </c>
      <c r="C25" s="12">
        <v>394.2</v>
      </c>
      <c r="D25" s="12"/>
      <c r="E25" s="12"/>
      <c r="F25" s="4">
        <v>394.2</v>
      </c>
      <c r="G25" s="12" t="s">
        <v>105</v>
      </c>
      <c r="H25" s="12"/>
      <c r="I25" s="12"/>
      <c r="J25" s="12"/>
    </row>
    <row r="26" spans="1:10" ht="25.5" customHeight="1">
      <c r="A26" s="15"/>
      <c r="B26" s="13" t="s">
        <v>25</v>
      </c>
      <c r="C26" s="16">
        <f>SUM(F26:F27)</f>
        <v>75.400000000000006</v>
      </c>
      <c r="D26" s="17"/>
      <c r="E26" s="18"/>
      <c r="F26" s="5">
        <v>53.1</v>
      </c>
      <c r="G26" s="14" t="s">
        <v>26</v>
      </c>
      <c r="H26" s="14"/>
      <c r="I26" s="14"/>
      <c r="J26" s="14"/>
    </row>
    <row r="27" spans="1:10" ht="25.5" customHeight="1">
      <c r="A27" s="15"/>
      <c r="B27" s="15"/>
      <c r="C27" s="19"/>
      <c r="D27" s="20"/>
      <c r="E27" s="21"/>
      <c r="F27" s="6">
        <v>22.3</v>
      </c>
      <c r="G27" s="12" t="s">
        <v>101</v>
      </c>
      <c r="H27" s="12"/>
      <c r="I27" s="12"/>
      <c r="J27" s="12"/>
    </row>
    <row r="28" spans="1:10" ht="12.75">
      <c r="A28" s="38" t="s">
        <v>15</v>
      </c>
      <c r="B28" s="38"/>
      <c r="C28" s="42">
        <f>SUM(C14:E27)</f>
        <v>72359.3</v>
      </c>
      <c r="D28" s="39"/>
      <c r="E28" s="39"/>
      <c r="F28" s="7">
        <f>SUM(F14:F27)</f>
        <v>72359.300000000017</v>
      </c>
      <c r="G28" s="29" t="s">
        <v>16</v>
      </c>
      <c r="H28" s="29"/>
      <c r="I28" s="29"/>
      <c r="J28" s="29"/>
    </row>
    <row r="29" spans="1:10" ht="12.75">
      <c r="A29" s="36" t="s">
        <v>27</v>
      </c>
      <c r="B29" s="36"/>
      <c r="C29" s="36"/>
      <c r="D29" s="36"/>
      <c r="E29" s="36"/>
      <c r="F29" s="36"/>
      <c r="G29" s="36"/>
      <c r="H29" s="36"/>
      <c r="I29" s="36"/>
      <c r="J29" s="36"/>
    </row>
    <row r="30" spans="1:10" ht="26.25" customHeight="1">
      <c r="A30" s="14" t="s">
        <v>16</v>
      </c>
      <c r="B30" s="14" t="s">
        <v>28</v>
      </c>
      <c r="C30" s="37">
        <v>158.19999999999999</v>
      </c>
      <c r="D30" s="37"/>
      <c r="E30" s="37"/>
      <c r="F30" s="3">
        <v>154</v>
      </c>
      <c r="G30" s="14" t="s">
        <v>29</v>
      </c>
      <c r="H30" s="14"/>
      <c r="I30" s="14"/>
      <c r="J30" s="14"/>
    </row>
    <row r="31" spans="1:10" ht="36.75" customHeight="1">
      <c r="A31" s="14" t="s">
        <v>16</v>
      </c>
      <c r="B31" s="14" t="s">
        <v>28</v>
      </c>
      <c r="C31" s="37">
        <v>158.19999999999999</v>
      </c>
      <c r="D31" s="37"/>
      <c r="E31" s="37"/>
      <c r="F31" s="3">
        <v>4.2</v>
      </c>
      <c r="G31" s="14" t="s">
        <v>30</v>
      </c>
      <c r="H31" s="14"/>
      <c r="I31" s="14"/>
      <c r="J31" s="14"/>
    </row>
    <row r="32" spans="1:10" ht="12.75">
      <c r="A32" s="38" t="s">
        <v>15</v>
      </c>
      <c r="B32" s="38"/>
      <c r="C32" s="39">
        <v>158.19999999999999</v>
      </c>
      <c r="D32" s="39"/>
      <c r="E32" s="39"/>
      <c r="F32" s="2">
        <v>158.19999999999999</v>
      </c>
      <c r="G32" s="29" t="s">
        <v>16</v>
      </c>
      <c r="H32" s="29"/>
      <c r="I32" s="29"/>
      <c r="J32" s="29"/>
    </row>
    <row r="33" spans="1:10" ht="12.75">
      <c r="A33" s="36" t="s">
        <v>31</v>
      </c>
      <c r="B33" s="36"/>
      <c r="C33" s="36"/>
      <c r="D33" s="36"/>
      <c r="E33" s="36"/>
      <c r="F33" s="36"/>
      <c r="G33" s="36"/>
      <c r="H33" s="36"/>
      <c r="I33" s="36"/>
      <c r="J33" s="36"/>
    </row>
    <row r="34" spans="1:10" ht="39" customHeight="1">
      <c r="A34" s="14" t="s">
        <v>16</v>
      </c>
      <c r="B34" s="13" t="s">
        <v>21</v>
      </c>
      <c r="C34" s="41">
        <v>1146.2</v>
      </c>
      <c r="D34" s="17"/>
      <c r="E34" s="18"/>
      <c r="F34" s="3">
        <v>31.6</v>
      </c>
      <c r="G34" s="14" t="s">
        <v>32</v>
      </c>
      <c r="H34" s="14"/>
      <c r="I34" s="14"/>
      <c r="J34" s="14"/>
    </row>
    <row r="35" spans="1:10" ht="29.25" customHeight="1">
      <c r="A35" s="14" t="s">
        <v>16</v>
      </c>
      <c r="B35" s="15"/>
      <c r="C35" s="31"/>
      <c r="D35" s="32"/>
      <c r="E35" s="33"/>
      <c r="F35" s="3">
        <v>1036.4000000000001</v>
      </c>
      <c r="G35" s="14" t="s">
        <v>33</v>
      </c>
      <c r="H35" s="14"/>
      <c r="I35" s="14"/>
      <c r="J35" s="14"/>
    </row>
    <row r="36" spans="1:10" ht="39" customHeight="1">
      <c r="A36" s="14" t="s">
        <v>16</v>
      </c>
      <c r="B36" s="15"/>
      <c r="C36" s="31"/>
      <c r="D36" s="32"/>
      <c r="E36" s="33"/>
      <c r="F36" s="3">
        <v>76</v>
      </c>
      <c r="G36" s="14" t="s">
        <v>34</v>
      </c>
      <c r="H36" s="14"/>
      <c r="I36" s="14"/>
      <c r="J36" s="14"/>
    </row>
    <row r="37" spans="1:10" ht="39" customHeight="1">
      <c r="A37" s="14" t="s">
        <v>16</v>
      </c>
      <c r="B37" s="14"/>
      <c r="C37" s="19"/>
      <c r="D37" s="20"/>
      <c r="E37" s="21"/>
      <c r="F37" s="3">
        <v>2.2000000000000002</v>
      </c>
      <c r="G37" s="14" t="s">
        <v>35</v>
      </c>
      <c r="H37" s="14"/>
      <c r="I37" s="14"/>
      <c r="J37" s="14"/>
    </row>
    <row r="38" spans="1:10" ht="12.75">
      <c r="A38" s="38" t="s">
        <v>15</v>
      </c>
      <c r="B38" s="38"/>
      <c r="C38" s="39">
        <v>1146.2</v>
      </c>
      <c r="D38" s="39"/>
      <c r="E38" s="39"/>
      <c r="F38" s="2">
        <f>SUM(F34:F37)</f>
        <v>1146.2</v>
      </c>
      <c r="G38" s="29" t="s">
        <v>16</v>
      </c>
      <c r="H38" s="29"/>
      <c r="I38" s="29"/>
      <c r="J38" s="29"/>
    </row>
    <row r="39" spans="1:10" ht="12.75">
      <c r="A39" s="36" t="s">
        <v>36</v>
      </c>
      <c r="B39" s="36"/>
      <c r="C39" s="36"/>
      <c r="D39" s="36"/>
      <c r="E39" s="36"/>
      <c r="F39" s="36"/>
      <c r="G39" s="36"/>
      <c r="H39" s="36"/>
      <c r="I39" s="36"/>
      <c r="J39" s="36"/>
    </row>
    <row r="40" spans="1:10" ht="46.5" customHeight="1">
      <c r="A40" s="14" t="s">
        <v>16</v>
      </c>
      <c r="B40" s="14" t="s">
        <v>37</v>
      </c>
      <c r="C40" s="37">
        <v>7158.6</v>
      </c>
      <c r="D40" s="37"/>
      <c r="E40" s="37"/>
      <c r="F40" s="3">
        <v>131</v>
      </c>
      <c r="G40" s="14" t="s">
        <v>38</v>
      </c>
      <c r="H40" s="14"/>
      <c r="I40" s="14"/>
      <c r="J40" s="14"/>
    </row>
    <row r="41" spans="1:10" ht="32.25" customHeight="1">
      <c r="A41" s="14" t="s">
        <v>16</v>
      </c>
      <c r="B41" s="14" t="s">
        <v>37</v>
      </c>
      <c r="C41" s="37">
        <v>7158.6</v>
      </c>
      <c r="D41" s="37"/>
      <c r="E41" s="37"/>
      <c r="F41" s="3">
        <v>1338.2</v>
      </c>
      <c r="G41" s="14" t="s">
        <v>39</v>
      </c>
      <c r="H41" s="14"/>
      <c r="I41" s="14"/>
      <c r="J41" s="14"/>
    </row>
    <row r="42" spans="1:10" ht="46.5" customHeight="1">
      <c r="A42" s="14" t="s">
        <v>16</v>
      </c>
      <c r="B42" s="14" t="s">
        <v>37</v>
      </c>
      <c r="C42" s="37">
        <v>7158.6</v>
      </c>
      <c r="D42" s="37"/>
      <c r="E42" s="37"/>
      <c r="F42" s="3">
        <v>5689.4</v>
      </c>
      <c r="G42" s="14" t="s">
        <v>40</v>
      </c>
      <c r="H42" s="14"/>
      <c r="I42" s="14"/>
      <c r="J42" s="14"/>
    </row>
    <row r="43" spans="1:10" ht="12.75">
      <c r="A43" s="38" t="s">
        <v>15</v>
      </c>
      <c r="B43" s="38"/>
      <c r="C43" s="39">
        <v>7158.6</v>
      </c>
      <c r="D43" s="39"/>
      <c r="E43" s="39"/>
      <c r="F43" s="2">
        <v>7158.6</v>
      </c>
      <c r="G43" s="29" t="s">
        <v>16</v>
      </c>
      <c r="H43" s="29"/>
      <c r="I43" s="29"/>
      <c r="J43" s="29"/>
    </row>
    <row r="44" spans="1:10" ht="12.75">
      <c r="A44" s="36" t="s">
        <v>41</v>
      </c>
      <c r="B44" s="36"/>
      <c r="C44" s="36"/>
      <c r="D44" s="36"/>
      <c r="E44" s="36"/>
      <c r="F44" s="36"/>
      <c r="G44" s="36"/>
      <c r="H44" s="36"/>
      <c r="I44" s="36"/>
      <c r="J44" s="36"/>
    </row>
    <row r="45" spans="1:10" ht="38.25" customHeight="1">
      <c r="A45" s="3" t="s">
        <v>16</v>
      </c>
      <c r="B45" s="3" t="s">
        <v>42</v>
      </c>
      <c r="C45" s="37">
        <v>27967.1</v>
      </c>
      <c r="D45" s="37"/>
      <c r="E45" s="37"/>
      <c r="F45" s="3">
        <v>17</v>
      </c>
      <c r="G45" s="14" t="s">
        <v>43</v>
      </c>
      <c r="H45" s="14"/>
      <c r="I45" s="14"/>
      <c r="J45" s="14"/>
    </row>
    <row r="46" spans="1:10" ht="38.25" customHeight="1">
      <c r="A46" s="14" t="s">
        <v>16</v>
      </c>
      <c r="B46" s="14" t="s">
        <v>42</v>
      </c>
      <c r="C46" s="37">
        <v>27967.1</v>
      </c>
      <c r="D46" s="37"/>
      <c r="E46" s="37"/>
      <c r="F46" s="3">
        <v>26518.38</v>
      </c>
      <c r="G46" s="14" t="s">
        <v>44</v>
      </c>
      <c r="H46" s="14"/>
      <c r="I46" s="14"/>
      <c r="J46" s="14"/>
    </row>
    <row r="47" spans="1:10" ht="38.25" customHeight="1">
      <c r="A47" s="14" t="s">
        <v>16</v>
      </c>
      <c r="B47" s="14" t="s">
        <v>42</v>
      </c>
      <c r="C47" s="37">
        <v>27967.1</v>
      </c>
      <c r="D47" s="37"/>
      <c r="E47" s="37"/>
      <c r="F47" s="3">
        <v>1431.7</v>
      </c>
      <c r="G47" s="14" t="s">
        <v>45</v>
      </c>
      <c r="H47" s="14"/>
      <c r="I47" s="14"/>
      <c r="J47" s="14"/>
    </row>
    <row r="48" spans="1:10" ht="12.75">
      <c r="A48" s="38" t="s">
        <v>15</v>
      </c>
      <c r="B48" s="38"/>
      <c r="C48" s="39">
        <v>27967.1</v>
      </c>
      <c r="D48" s="39"/>
      <c r="E48" s="39"/>
      <c r="F48" s="2">
        <v>27967.08</v>
      </c>
      <c r="G48" s="29" t="s">
        <v>16</v>
      </c>
      <c r="H48" s="29"/>
      <c r="I48" s="29"/>
      <c r="J48" s="29"/>
    </row>
    <row r="49" spans="1:10" ht="12.75">
      <c r="A49" s="36" t="s">
        <v>46</v>
      </c>
      <c r="B49" s="36"/>
      <c r="C49" s="36"/>
      <c r="D49" s="36"/>
      <c r="E49" s="36"/>
      <c r="F49" s="36"/>
      <c r="G49" s="36"/>
      <c r="H49" s="36"/>
      <c r="I49" s="36"/>
      <c r="J49" s="36"/>
    </row>
    <row r="50" spans="1:10" ht="49.5" customHeight="1">
      <c r="A50" s="14" t="s">
        <v>16</v>
      </c>
      <c r="B50" s="14" t="s">
        <v>47</v>
      </c>
      <c r="C50" s="37">
        <v>94.6</v>
      </c>
      <c r="D50" s="37"/>
      <c r="E50" s="37"/>
      <c r="F50" s="3">
        <v>8</v>
      </c>
      <c r="G50" s="14" t="s">
        <v>48</v>
      </c>
      <c r="H50" s="14"/>
      <c r="I50" s="14"/>
      <c r="J50" s="14"/>
    </row>
    <row r="51" spans="1:10" ht="39" customHeight="1">
      <c r="A51" s="14" t="s">
        <v>16</v>
      </c>
      <c r="B51" s="14" t="s">
        <v>47</v>
      </c>
      <c r="C51" s="37">
        <v>94.6</v>
      </c>
      <c r="D51" s="37"/>
      <c r="E51" s="37"/>
      <c r="F51" s="3">
        <v>76.099999999999994</v>
      </c>
      <c r="G51" s="14" t="s">
        <v>49</v>
      </c>
      <c r="H51" s="14"/>
      <c r="I51" s="14"/>
      <c r="J51" s="14"/>
    </row>
    <row r="52" spans="1:10" ht="39" customHeight="1">
      <c r="A52" s="14" t="s">
        <v>16</v>
      </c>
      <c r="B52" s="14" t="s">
        <v>47</v>
      </c>
      <c r="C52" s="37">
        <v>94.6</v>
      </c>
      <c r="D52" s="37"/>
      <c r="E52" s="37"/>
      <c r="F52" s="3">
        <v>10.5</v>
      </c>
      <c r="G52" s="14" t="s">
        <v>50</v>
      </c>
      <c r="H52" s="14"/>
      <c r="I52" s="14"/>
      <c r="J52" s="14"/>
    </row>
    <row r="53" spans="1:10" ht="12.75">
      <c r="A53" s="38" t="s">
        <v>15</v>
      </c>
      <c r="B53" s="38"/>
      <c r="C53" s="39">
        <v>94.6</v>
      </c>
      <c r="D53" s="39"/>
      <c r="E53" s="39"/>
      <c r="F53" s="2">
        <f>SUM(F50:F52)</f>
        <v>94.6</v>
      </c>
      <c r="G53" s="29" t="s">
        <v>16</v>
      </c>
      <c r="H53" s="29"/>
      <c r="I53" s="29"/>
      <c r="J53" s="29"/>
    </row>
    <row r="54" spans="1:10" ht="12.75">
      <c r="A54" s="36" t="s">
        <v>51</v>
      </c>
      <c r="B54" s="36"/>
      <c r="C54" s="36"/>
      <c r="D54" s="36"/>
      <c r="E54" s="36"/>
      <c r="F54" s="36"/>
      <c r="G54" s="36"/>
      <c r="H54" s="36"/>
      <c r="I54" s="36"/>
      <c r="J54" s="36"/>
    </row>
    <row r="55" spans="1:10" ht="32.25" customHeight="1">
      <c r="A55" s="3" t="s">
        <v>16</v>
      </c>
      <c r="B55" s="13" t="s">
        <v>52</v>
      </c>
      <c r="C55" s="41">
        <v>65134.7</v>
      </c>
      <c r="D55" s="17"/>
      <c r="E55" s="18"/>
      <c r="F55" s="3">
        <v>4399.1000000000004</v>
      </c>
      <c r="G55" s="14" t="s">
        <v>53</v>
      </c>
      <c r="H55" s="14"/>
      <c r="I55" s="14"/>
      <c r="J55" s="14"/>
    </row>
    <row r="56" spans="1:10" ht="51.75" customHeight="1">
      <c r="A56" s="14" t="s">
        <v>16</v>
      </c>
      <c r="B56" s="15"/>
      <c r="C56" s="31"/>
      <c r="D56" s="32"/>
      <c r="E56" s="33"/>
      <c r="F56" s="3">
        <v>146.4</v>
      </c>
      <c r="G56" s="14" t="s">
        <v>54</v>
      </c>
      <c r="H56" s="14"/>
      <c r="I56" s="14"/>
      <c r="J56" s="14"/>
    </row>
    <row r="57" spans="1:10" ht="51.75" customHeight="1">
      <c r="A57" s="14" t="s">
        <v>16</v>
      </c>
      <c r="B57" s="14"/>
      <c r="C57" s="19"/>
      <c r="D57" s="20"/>
      <c r="E57" s="21"/>
      <c r="F57" s="3">
        <v>60589.2</v>
      </c>
      <c r="G57" s="14" t="s">
        <v>55</v>
      </c>
      <c r="H57" s="14"/>
      <c r="I57" s="14"/>
      <c r="J57" s="14"/>
    </row>
    <row r="58" spans="1:10" ht="12.75">
      <c r="A58" s="38" t="s">
        <v>15</v>
      </c>
      <c r="B58" s="38"/>
      <c r="C58" s="39">
        <v>65134.7</v>
      </c>
      <c r="D58" s="39"/>
      <c r="E58" s="39"/>
      <c r="F58" s="2">
        <f>SUM(F55:F57)</f>
        <v>65134.7</v>
      </c>
      <c r="G58" s="29" t="s">
        <v>16</v>
      </c>
      <c r="H58" s="29"/>
      <c r="I58" s="29"/>
      <c r="J58" s="29"/>
    </row>
    <row r="59" spans="1:10" ht="12.75">
      <c r="A59" s="36" t="s">
        <v>56</v>
      </c>
      <c r="B59" s="36"/>
      <c r="C59" s="36"/>
      <c r="D59" s="36"/>
      <c r="E59" s="36"/>
      <c r="F59" s="36"/>
      <c r="G59" s="36"/>
      <c r="H59" s="36"/>
      <c r="I59" s="36"/>
      <c r="J59" s="36"/>
    </row>
    <row r="60" spans="1:10" ht="39" customHeight="1">
      <c r="A60" s="14" t="s">
        <v>16</v>
      </c>
      <c r="B60" s="14" t="s">
        <v>57</v>
      </c>
      <c r="C60" s="37">
        <v>12944.4</v>
      </c>
      <c r="D60" s="37"/>
      <c r="E60" s="37"/>
      <c r="F60" s="3">
        <v>531.29999999999995</v>
      </c>
      <c r="G60" s="14" t="s">
        <v>58</v>
      </c>
      <c r="H60" s="14"/>
      <c r="I60" s="14"/>
      <c r="J60" s="14"/>
    </row>
    <row r="61" spans="1:10" ht="39" customHeight="1">
      <c r="A61" s="14" t="s">
        <v>16</v>
      </c>
      <c r="B61" s="14" t="s">
        <v>57</v>
      </c>
      <c r="C61" s="37">
        <v>12944.4</v>
      </c>
      <c r="D61" s="37"/>
      <c r="E61" s="37"/>
      <c r="F61" s="3">
        <v>83.2</v>
      </c>
      <c r="G61" s="14" t="s">
        <v>59</v>
      </c>
      <c r="H61" s="14"/>
      <c r="I61" s="14"/>
      <c r="J61" s="14"/>
    </row>
    <row r="62" spans="1:10" ht="39" customHeight="1">
      <c r="A62" s="14" t="s">
        <v>16</v>
      </c>
      <c r="B62" s="14" t="s">
        <v>57</v>
      </c>
      <c r="C62" s="37">
        <v>12944.4</v>
      </c>
      <c r="D62" s="37"/>
      <c r="E62" s="37"/>
      <c r="F62" s="3">
        <v>12329.9</v>
      </c>
      <c r="G62" s="14" t="s">
        <v>60</v>
      </c>
      <c r="H62" s="14"/>
      <c r="I62" s="14"/>
      <c r="J62" s="14"/>
    </row>
    <row r="63" spans="1:10" ht="12.75">
      <c r="A63" s="38" t="s">
        <v>15</v>
      </c>
      <c r="B63" s="38"/>
      <c r="C63" s="39">
        <v>12944.4</v>
      </c>
      <c r="D63" s="39"/>
      <c r="E63" s="39"/>
      <c r="F63" s="2">
        <f>SUM(F60:F62)</f>
        <v>12944.4</v>
      </c>
      <c r="G63" s="29" t="s">
        <v>16</v>
      </c>
      <c r="H63" s="29"/>
      <c r="I63" s="29"/>
      <c r="J63" s="29"/>
    </row>
    <row r="64" spans="1:10" ht="12.75">
      <c r="A64" s="36" t="s">
        <v>61</v>
      </c>
      <c r="B64" s="36"/>
      <c r="C64" s="36"/>
      <c r="D64" s="36"/>
      <c r="E64" s="36"/>
      <c r="F64" s="36"/>
      <c r="G64" s="36"/>
      <c r="H64" s="36"/>
      <c r="I64" s="36"/>
      <c r="J64" s="36"/>
    </row>
    <row r="65" spans="1:10" ht="36" customHeight="1">
      <c r="A65" s="14" t="s">
        <v>16</v>
      </c>
      <c r="B65" s="14" t="s">
        <v>25</v>
      </c>
      <c r="C65" s="37">
        <v>1705.5</v>
      </c>
      <c r="D65" s="37"/>
      <c r="E65" s="37"/>
      <c r="F65" s="3">
        <v>135.1</v>
      </c>
      <c r="G65" s="14" t="s">
        <v>62</v>
      </c>
      <c r="H65" s="14"/>
      <c r="I65" s="14"/>
      <c r="J65" s="14"/>
    </row>
    <row r="66" spans="1:10" ht="36" customHeight="1">
      <c r="A66" s="14" t="s">
        <v>16</v>
      </c>
      <c r="B66" s="14" t="s">
        <v>25</v>
      </c>
      <c r="C66" s="37">
        <v>1705.5</v>
      </c>
      <c r="D66" s="37"/>
      <c r="E66" s="37"/>
      <c r="F66" s="3">
        <v>376.7</v>
      </c>
      <c r="G66" s="14" t="s">
        <v>63</v>
      </c>
      <c r="H66" s="14"/>
      <c r="I66" s="14"/>
      <c r="J66" s="14"/>
    </row>
    <row r="67" spans="1:10" ht="36" customHeight="1">
      <c r="A67" s="14" t="s">
        <v>16</v>
      </c>
      <c r="B67" s="14" t="s">
        <v>25</v>
      </c>
      <c r="C67" s="37">
        <v>1705.5</v>
      </c>
      <c r="D67" s="37"/>
      <c r="E67" s="37"/>
      <c r="F67" s="3">
        <v>1193.7</v>
      </c>
      <c r="G67" s="14" t="s">
        <v>64</v>
      </c>
      <c r="H67" s="14"/>
      <c r="I67" s="14"/>
      <c r="J67" s="14"/>
    </row>
    <row r="68" spans="1:10" ht="12.75">
      <c r="A68" s="38" t="s">
        <v>15</v>
      </c>
      <c r="B68" s="38"/>
      <c r="C68" s="39">
        <v>1705.5</v>
      </c>
      <c r="D68" s="39"/>
      <c r="E68" s="39"/>
      <c r="F68" s="2">
        <v>1705.5</v>
      </c>
      <c r="G68" s="29" t="s">
        <v>16</v>
      </c>
      <c r="H68" s="29"/>
      <c r="I68" s="29"/>
      <c r="J68" s="29"/>
    </row>
    <row r="69" spans="1:10" ht="12.75">
      <c r="A69" s="36" t="s">
        <v>65</v>
      </c>
      <c r="B69" s="36"/>
      <c r="C69" s="36"/>
      <c r="D69" s="36"/>
      <c r="E69" s="36"/>
      <c r="F69" s="36"/>
      <c r="G69" s="36"/>
      <c r="H69" s="36"/>
      <c r="I69" s="36"/>
      <c r="J69" s="36"/>
    </row>
    <row r="70" spans="1:10" ht="51" customHeight="1">
      <c r="A70" s="13" t="s">
        <v>66</v>
      </c>
      <c r="B70" s="13" t="s">
        <v>12</v>
      </c>
      <c r="C70" s="41">
        <f>SUM(F70:F73)</f>
        <v>46549.4</v>
      </c>
      <c r="D70" s="17"/>
      <c r="E70" s="18"/>
      <c r="F70" s="3">
        <v>1104.9000000000001</v>
      </c>
      <c r="G70" s="14" t="s">
        <v>67</v>
      </c>
      <c r="H70" s="14"/>
      <c r="I70" s="14"/>
      <c r="J70" s="14"/>
    </row>
    <row r="71" spans="1:10" ht="65.25" customHeight="1">
      <c r="A71" s="15"/>
      <c r="B71" s="15"/>
      <c r="C71" s="31"/>
      <c r="D71" s="32"/>
      <c r="E71" s="33"/>
      <c r="F71" s="3">
        <v>3685.2</v>
      </c>
      <c r="G71" s="14" t="s">
        <v>68</v>
      </c>
      <c r="H71" s="14"/>
      <c r="I71" s="14"/>
      <c r="J71" s="14"/>
    </row>
    <row r="72" spans="1:10" ht="44.25" customHeight="1">
      <c r="A72" s="15"/>
      <c r="B72" s="15"/>
      <c r="C72" s="31"/>
      <c r="D72" s="32"/>
      <c r="E72" s="33"/>
      <c r="F72" s="3">
        <v>32020.400000000001</v>
      </c>
      <c r="G72" s="14" t="s">
        <v>69</v>
      </c>
      <c r="H72" s="14"/>
      <c r="I72" s="14"/>
      <c r="J72" s="14"/>
    </row>
    <row r="73" spans="1:10" ht="27.75" customHeight="1">
      <c r="A73" s="14"/>
      <c r="B73" s="14"/>
      <c r="C73" s="19"/>
      <c r="D73" s="20"/>
      <c r="E73" s="21"/>
      <c r="F73" s="3">
        <v>9738.9</v>
      </c>
      <c r="G73" s="14" t="s">
        <v>70</v>
      </c>
      <c r="H73" s="14"/>
      <c r="I73" s="14"/>
      <c r="J73" s="14"/>
    </row>
    <row r="74" spans="1:10" ht="42" customHeight="1">
      <c r="A74" s="13" t="s">
        <v>71</v>
      </c>
      <c r="B74" s="14" t="s">
        <v>72</v>
      </c>
      <c r="C74" s="37">
        <v>87.7</v>
      </c>
      <c r="D74" s="37"/>
      <c r="E74" s="37"/>
      <c r="F74" s="3">
        <v>6.2</v>
      </c>
      <c r="G74" s="14" t="s">
        <v>73</v>
      </c>
      <c r="H74" s="14"/>
      <c r="I74" s="14"/>
      <c r="J74" s="14"/>
    </row>
    <row r="75" spans="1:10" ht="35.25" customHeight="1">
      <c r="A75" s="15"/>
      <c r="B75" s="14" t="s">
        <v>72</v>
      </c>
      <c r="C75" s="37">
        <v>87.7</v>
      </c>
      <c r="D75" s="37"/>
      <c r="E75" s="37"/>
      <c r="F75" s="3">
        <v>81.5</v>
      </c>
      <c r="G75" s="14" t="s">
        <v>74</v>
      </c>
      <c r="H75" s="14"/>
      <c r="I75" s="14"/>
      <c r="J75" s="14"/>
    </row>
    <row r="76" spans="1:10" ht="33" customHeight="1">
      <c r="A76" s="15" t="s">
        <v>71</v>
      </c>
      <c r="B76" s="14" t="s">
        <v>75</v>
      </c>
      <c r="C76" s="37">
        <v>552.5</v>
      </c>
      <c r="D76" s="37"/>
      <c r="E76" s="37"/>
      <c r="F76" s="3">
        <v>496</v>
      </c>
      <c r="G76" s="14" t="s">
        <v>76</v>
      </c>
      <c r="H76" s="14"/>
      <c r="I76" s="14"/>
      <c r="J76" s="14"/>
    </row>
    <row r="77" spans="1:10" ht="42" customHeight="1">
      <c r="A77" s="15"/>
      <c r="B77" s="14" t="s">
        <v>75</v>
      </c>
      <c r="C77" s="37">
        <v>552.5</v>
      </c>
      <c r="D77" s="37"/>
      <c r="E77" s="37"/>
      <c r="F77" s="3">
        <v>56.5</v>
      </c>
      <c r="G77" s="14" t="s">
        <v>77</v>
      </c>
      <c r="H77" s="14"/>
      <c r="I77" s="14"/>
      <c r="J77" s="14"/>
    </row>
    <row r="78" spans="1:10" ht="42" customHeight="1">
      <c r="A78" s="15" t="s">
        <v>71</v>
      </c>
      <c r="B78" s="13" t="s">
        <v>78</v>
      </c>
      <c r="C78" s="41">
        <f>SUM(F78:F80)</f>
        <v>13666.7</v>
      </c>
      <c r="D78" s="17"/>
      <c r="E78" s="18"/>
      <c r="F78" s="3">
        <v>5466.2</v>
      </c>
      <c r="G78" s="14" t="s">
        <v>79</v>
      </c>
      <c r="H78" s="14"/>
      <c r="I78" s="14"/>
      <c r="J78" s="14"/>
    </row>
    <row r="79" spans="1:10" ht="42" customHeight="1">
      <c r="A79" s="15"/>
      <c r="B79" s="15"/>
      <c r="C79" s="31"/>
      <c r="D79" s="32"/>
      <c r="E79" s="33"/>
      <c r="F79" s="3">
        <v>2519.5</v>
      </c>
      <c r="G79" s="14" t="s">
        <v>80</v>
      </c>
      <c r="H79" s="14"/>
      <c r="I79" s="14"/>
      <c r="J79" s="14"/>
    </row>
    <row r="80" spans="1:10" ht="42" customHeight="1">
      <c r="A80" s="15"/>
      <c r="B80" s="14"/>
      <c r="C80" s="19"/>
      <c r="D80" s="20"/>
      <c r="E80" s="21"/>
      <c r="F80" s="3">
        <v>5681</v>
      </c>
      <c r="G80" s="14" t="s">
        <v>81</v>
      </c>
      <c r="H80" s="14"/>
      <c r="I80" s="14"/>
      <c r="J80" s="14"/>
    </row>
    <row r="81" spans="1:10" ht="42" customHeight="1">
      <c r="A81" s="15" t="s">
        <v>71</v>
      </c>
      <c r="B81" s="14" t="s">
        <v>82</v>
      </c>
      <c r="C81" s="37">
        <v>9154</v>
      </c>
      <c r="D81" s="37"/>
      <c r="E81" s="37"/>
      <c r="F81" s="3">
        <v>97.7</v>
      </c>
      <c r="G81" s="14" t="s">
        <v>83</v>
      </c>
      <c r="H81" s="14"/>
      <c r="I81" s="14"/>
      <c r="J81" s="14"/>
    </row>
    <row r="82" spans="1:10" ht="42" customHeight="1">
      <c r="A82" s="14"/>
      <c r="B82" s="14" t="s">
        <v>82</v>
      </c>
      <c r="C82" s="37">
        <v>9154</v>
      </c>
      <c r="D82" s="37"/>
      <c r="E82" s="37"/>
      <c r="F82" s="3">
        <v>9056.2999999999993</v>
      </c>
      <c r="G82" s="14" t="s">
        <v>84</v>
      </c>
      <c r="H82" s="14"/>
      <c r="I82" s="14"/>
      <c r="J82" s="14"/>
    </row>
    <row r="83" spans="1:10" ht="12.75">
      <c r="A83" s="38" t="s">
        <v>15</v>
      </c>
      <c r="B83" s="38"/>
      <c r="C83" s="39">
        <v>70010.3</v>
      </c>
      <c r="D83" s="39"/>
      <c r="E83" s="39"/>
      <c r="F83" s="2">
        <f>SUM(F70:F82)</f>
        <v>70010.299999999988</v>
      </c>
      <c r="G83" s="29" t="s">
        <v>16</v>
      </c>
      <c r="H83" s="29"/>
      <c r="I83" s="29"/>
      <c r="J83" s="29"/>
    </row>
    <row r="84" spans="1:10" ht="12.75">
      <c r="A84" s="36" t="s">
        <v>85</v>
      </c>
      <c r="B84" s="36"/>
      <c r="C84" s="36"/>
      <c r="D84" s="36"/>
      <c r="E84" s="36"/>
      <c r="F84" s="36"/>
      <c r="G84" s="36"/>
      <c r="H84" s="36"/>
      <c r="I84" s="36"/>
      <c r="J84" s="36"/>
    </row>
    <row r="85" spans="1:10" ht="42" customHeight="1">
      <c r="A85" s="13" t="s">
        <v>110</v>
      </c>
      <c r="B85" s="13" t="s">
        <v>86</v>
      </c>
      <c r="C85" s="41">
        <f>SUM(F85:F93)</f>
        <v>11087.810000000001</v>
      </c>
      <c r="D85" s="17"/>
      <c r="E85" s="18"/>
      <c r="F85" s="3">
        <v>4400.37</v>
      </c>
      <c r="G85" s="14" t="s">
        <v>87</v>
      </c>
      <c r="H85" s="14"/>
      <c r="I85" s="14"/>
      <c r="J85" s="14"/>
    </row>
    <row r="86" spans="1:10" ht="44.25" customHeight="1">
      <c r="A86" s="15"/>
      <c r="B86" s="15"/>
      <c r="C86" s="31"/>
      <c r="D86" s="32"/>
      <c r="E86" s="33"/>
      <c r="F86" s="3">
        <v>237.7</v>
      </c>
      <c r="G86" s="14" t="s">
        <v>88</v>
      </c>
      <c r="H86" s="14"/>
      <c r="I86" s="14"/>
      <c r="J86" s="14"/>
    </row>
    <row r="87" spans="1:10" ht="81.75" customHeight="1">
      <c r="A87" s="15"/>
      <c r="B87" s="15"/>
      <c r="C87" s="31"/>
      <c r="D87" s="32"/>
      <c r="E87" s="33"/>
      <c r="F87" s="3">
        <v>17.7</v>
      </c>
      <c r="G87" s="14" t="s">
        <v>89</v>
      </c>
      <c r="H87" s="14"/>
      <c r="I87" s="14"/>
      <c r="J87" s="14"/>
    </row>
    <row r="88" spans="1:10" ht="69" customHeight="1">
      <c r="A88" s="15"/>
      <c r="B88" s="15"/>
      <c r="C88" s="31"/>
      <c r="D88" s="32"/>
      <c r="E88" s="33"/>
      <c r="F88" s="3">
        <v>3.6</v>
      </c>
      <c r="G88" s="14" t="s">
        <v>90</v>
      </c>
      <c r="H88" s="14"/>
      <c r="I88" s="14"/>
      <c r="J88" s="14"/>
    </row>
    <row r="89" spans="1:10" ht="45.75" customHeight="1">
      <c r="A89" s="15"/>
      <c r="B89" s="15"/>
      <c r="C89" s="31"/>
      <c r="D89" s="32"/>
      <c r="E89" s="33"/>
      <c r="F89" s="3">
        <v>2.5</v>
      </c>
      <c r="G89" s="14" t="s">
        <v>91</v>
      </c>
      <c r="H89" s="14"/>
      <c r="I89" s="14"/>
      <c r="J89" s="14"/>
    </row>
    <row r="90" spans="1:10" ht="55.5" customHeight="1">
      <c r="A90" s="15"/>
      <c r="B90" s="15"/>
      <c r="C90" s="31"/>
      <c r="D90" s="32"/>
      <c r="E90" s="33"/>
      <c r="F90" s="3">
        <v>422.74</v>
      </c>
      <c r="G90" s="14" t="s">
        <v>92</v>
      </c>
      <c r="H90" s="14"/>
      <c r="I90" s="14"/>
      <c r="J90" s="14"/>
    </row>
    <row r="91" spans="1:10" ht="48.75" customHeight="1">
      <c r="A91" s="15"/>
      <c r="B91" s="15"/>
      <c r="C91" s="31"/>
      <c r="D91" s="32"/>
      <c r="E91" s="33"/>
      <c r="F91" s="3">
        <v>21.6</v>
      </c>
      <c r="G91" s="14" t="s">
        <v>93</v>
      </c>
      <c r="H91" s="14"/>
      <c r="I91" s="14"/>
      <c r="J91" s="14"/>
    </row>
    <row r="92" spans="1:10" ht="44.25" customHeight="1">
      <c r="A92" s="15"/>
      <c r="B92" s="15"/>
      <c r="C92" s="31"/>
      <c r="D92" s="32"/>
      <c r="E92" s="33"/>
      <c r="F92" s="3">
        <v>833</v>
      </c>
      <c r="G92" s="14" t="s">
        <v>94</v>
      </c>
      <c r="H92" s="14"/>
      <c r="I92" s="14"/>
      <c r="J92" s="14"/>
    </row>
    <row r="93" spans="1:10" ht="61.5" customHeight="1">
      <c r="A93" s="14"/>
      <c r="B93" s="14"/>
      <c r="C93" s="19"/>
      <c r="D93" s="20"/>
      <c r="E93" s="21"/>
      <c r="F93" s="3">
        <v>5148.6000000000004</v>
      </c>
      <c r="G93" s="14" t="s">
        <v>95</v>
      </c>
      <c r="H93" s="14"/>
      <c r="I93" s="14"/>
      <c r="J93" s="14"/>
    </row>
    <row r="94" spans="1:10" ht="12.75">
      <c r="A94" s="38" t="s">
        <v>15</v>
      </c>
      <c r="B94" s="38"/>
      <c r="C94" s="39">
        <f>C85</f>
        <v>11087.810000000001</v>
      </c>
      <c r="D94" s="39"/>
      <c r="E94" s="39"/>
      <c r="F94" s="2">
        <f>SUM(F85:F93)</f>
        <v>11087.810000000001</v>
      </c>
      <c r="G94" s="29" t="s">
        <v>16</v>
      </c>
      <c r="H94" s="29"/>
      <c r="I94" s="29"/>
      <c r="J94" s="29"/>
    </row>
    <row r="95" spans="1:10" ht="12.75">
      <c r="A95" s="40" t="s">
        <v>107</v>
      </c>
      <c r="B95" s="40"/>
      <c r="C95" s="40"/>
      <c r="D95" s="40"/>
      <c r="E95" s="40"/>
      <c r="F95" s="40"/>
      <c r="G95" s="40"/>
      <c r="H95" s="40"/>
      <c r="I95" s="40"/>
      <c r="J95" s="40"/>
    </row>
    <row r="96" spans="1:10" ht="25.5" customHeight="1">
      <c r="A96" s="22" t="s">
        <v>111</v>
      </c>
      <c r="B96" s="22" t="s">
        <v>86</v>
      </c>
      <c r="C96" s="23">
        <f>SUM(F96:F97)</f>
        <v>356.14</v>
      </c>
      <c r="D96" s="24"/>
      <c r="E96" s="25"/>
      <c r="F96" s="4">
        <v>1.5</v>
      </c>
      <c r="G96" s="12" t="s">
        <v>108</v>
      </c>
      <c r="H96" s="12"/>
      <c r="I96" s="12"/>
      <c r="J96" s="12"/>
    </row>
    <row r="97" spans="1:10" ht="50.25" customHeight="1">
      <c r="A97" s="12"/>
      <c r="B97" s="12"/>
      <c r="C97" s="26"/>
      <c r="D97" s="27"/>
      <c r="E97" s="28"/>
      <c r="F97" s="4">
        <v>354.64</v>
      </c>
      <c r="G97" s="12" t="s">
        <v>109</v>
      </c>
      <c r="H97" s="12"/>
      <c r="I97" s="12"/>
      <c r="J97" s="12"/>
    </row>
    <row r="98" spans="1:10" ht="12.75">
      <c r="A98" s="43" t="s">
        <v>15</v>
      </c>
      <c r="B98" s="43"/>
      <c r="C98" s="40">
        <f>SUM(C96)</f>
        <v>356.14</v>
      </c>
      <c r="D98" s="40"/>
      <c r="E98" s="40"/>
      <c r="F98" s="8">
        <f>SUM(F96:F97)</f>
        <v>356.14</v>
      </c>
      <c r="G98" s="44" t="s">
        <v>16</v>
      </c>
      <c r="H98" s="44"/>
      <c r="I98" s="44"/>
      <c r="J98" s="44"/>
    </row>
    <row r="99" spans="1:10" ht="12.75">
      <c r="A99" s="38" t="s">
        <v>96</v>
      </c>
      <c r="B99" s="38"/>
      <c r="C99" s="42">
        <f>F99</f>
        <v>270938.06</v>
      </c>
      <c r="D99" s="39"/>
      <c r="E99" s="39"/>
      <c r="F99" s="7">
        <f>F98+F94+F83+F68+F63+F58+F53+F48+F43+F38+F32+F28+F12</f>
        <v>270938.06</v>
      </c>
      <c r="G99" s="29" t="s">
        <v>16</v>
      </c>
      <c r="H99" s="29"/>
      <c r="I99" s="29"/>
      <c r="J99" s="29"/>
    </row>
    <row r="101" spans="1:10" ht="12.75" customHeight="1">
      <c r="A101" s="46" t="s">
        <v>97</v>
      </c>
      <c r="B101" s="46"/>
      <c r="C101" s="46"/>
      <c r="F101" s="10"/>
      <c r="G101" s="9" t="s">
        <v>13</v>
      </c>
      <c r="H101" s="10"/>
      <c r="I101" s="11"/>
    </row>
  </sheetData>
  <mergeCells count="191">
    <mergeCell ref="G93:J93"/>
    <mergeCell ref="G91:J91"/>
    <mergeCell ref="G92:J92"/>
    <mergeCell ref="A101:C101"/>
    <mergeCell ref="A94:B94"/>
    <mergeCell ref="C94:E94"/>
    <mergeCell ref="G94:J94"/>
    <mergeCell ref="A99:B99"/>
    <mergeCell ref="C99:E99"/>
    <mergeCell ref="G99:J99"/>
    <mergeCell ref="A84:J84"/>
    <mergeCell ref="G85:J85"/>
    <mergeCell ref="G86:J86"/>
    <mergeCell ref="G89:J89"/>
    <mergeCell ref="G90:J90"/>
    <mergeCell ref="G87:J87"/>
    <mergeCell ref="G88:J88"/>
    <mergeCell ref="G75:J75"/>
    <mergeCell ref="A83:B83"/>
    <mergeCell ref="C83:E83"/>
    <mergeCell ref="G83:J83"/>
    <mergeCell ref="G79:J79"/>
    <mergeCell ref="G81:J81"/>
    <mergeCell ref="B81:B82"/>
    <mergeCell ref="C81:E82"/>
    <mergeCell ref="G82:J82"/>
    <mergeCell ref="G80:J80"/>
    <mergeCell ref="G72:J72"/>
    <mergeCell ref="G73:J73"/>
    <mergeCell ref="G78:J78"/>
    <mergeCell ref="G76:J76"/>
    <mergeCell ref="B76:B77"/>
    <mergeCell ref="C76:E77"/>
    <mergeCell ref="G77:J77"/>
    <mergeCell ref="G74:J74"/>
    <mergeCell ref="B74:B75"/>
    <mergeCell ref="C74:E75"/>
    <mergeCell ref="G70:J70"/>
    <mergeCell ref="G71:J71"/>
    <mergeCell ref="A68:B68"/>
    <mergeCell ref="C68:E68"/>
    <mergeCell ref="G68:J68"/>
    <mergeCell ref="A69:J69"/>
    <mergeCell ref="B78:B80"/>
    <mergeCell ref="C78:E80"/>
    <mergeCell ref="A74:A75"/>
    <mergeCell ref="A76:A77"/>
    <mergeCell ref="A78:A80"/>
    <mergeCell ref="A81:A82"/>
    <mergeCell ref="G66:J66"/>
    <mergeCell ref="A65:A67"/>
    <mergeCell ref="B65:B67"/>
    <mergeCell ref="C65:E67"/>
    <mergeCell ref="G67:J67"/>
    <mergeCell ref="A64:J64"/>
    <mergeCell ref="G65:J65"/>
    <mergeCell ref="G57:J57"/>
    <mergeCell ref="A58:B58"/>
    <mergeCell ref="A59:J59"/>
    <mergeCell ref="G60:J60"/>
    <mergeCell ref="G61:J61"/>
    <mergeCell ref="A60:A62"/>
    <mergeCell ref="B60:B62"/>
    <mergeCell ref="C60:E62"/>
    <mergeCell ref="G62:J62"/>
    <mergeCell ref="A53:B53"/>
    <mergeCell ref="C58:E58"/>
    <mergeCell ref="G58:J58"/>
    <mergeCell ref="A54:J54"/>
    <mergeCell ref="G55:J55"/>
    <mergeCell ref="A63:B63"/>
    <mergeCell ref="C63:E63"/>
    <mergeCell ref="G63:J63"/>
    <mergeCell ref="G56:J56"/>
    <mergeCell ref="A56:A57"/>
    <mergeCell ref="G53:J53"/>
    <mergeCell ref="G46:J46"/>
    <mergeCell ref="G47:J47"/>
    <mergeCell ref="A49:J49"/>
    <mergeCell ref="G50:J50"/>
    <mergeCell ref="G51:J51"/>
    <mergeCell ref="A50:A52"/>
    <mergeCell ref="B50:B52"/>
    <mergeCell ref="C50:E52"/>
    <mergeCell ref="G52:J52"/>
    <mergeCell ref="G45:J45"/>
    <mergeCell ref="A46:A47"/>
    <mergeCell ref="B46:B47"/>
    <mergeCell ref="C46:E47"/>
    <mergeCell ref="B70:B73"/>
    <mergeCell ref="C70:E73"/>
    <mergeCell ref="A70:A73"/>
    <mergeCell ref="B55:B57"/>
    <mergeCell ref="C55:E57"/>
    <mergeCell ref="C53:E53"/>
    <mergeCell ref="G41:J41"/>
    <mergeCell ref="A40:A42"/>
    <mergeCell ref="A48:B48"/>
    <mergeCell ref="C48:E48"/>
    <mergeCell ref="G48:J48"/>
    <mergeCell ref="A43:B43"/>
    <mergeCell ref="C43:E43"/>
    <mergeCell ref="G43:J43"/>
    <mergeCell ref="A44:J44"/>
    <mergeCell ref="C45:E45"/>
    <mergeCell ref="I3:J3"/>
    <mergeCell ref="A38:B38"/>
    <mergeCell ref="C38:E38"/>
    <mergeCell ref="G38:J38"/>
    <mergeCell ref="A39:J39"/>
    <mergeCell ref="G40:J40"/>
    <mergeCell ref="A36:A37"/>
    <mergeCell ref="G37:J37"/>
    <mergeCell ref="G97:J97"/>
    <mergeCell ref="A98:B98"/>
    <mergeCell ref="C98:E98"/>
    <mergeCell ref="G98:J98"/>
    <mergeCell ref="A96:A97"/>
    <mergeCell ref="B40:B42"/>
    <mergeCell ref="C40:E42"/>
    <mergeCell ref="G42:J42"/>
    <mergeCell ref="G34:J34"/>
    <mergeCell ref="A34:A35"/>
    <mergeCell ref="G35:J35"/>
    <mergeCell ref="B34:B37"/>
    <mergeCell ref="C34:E37"/>
    <mergeCell ref="A32:B32"/>
    <mergeCell ref="C32:E32"/>
    <mergeCell ref="G32:J32"/>
    <mergeCell ref="A33:J33"/>
    <mergeCell ref="G36:J36"/>
    <mergeCell ref="A30:A31"/>
    <mergeCell ref="B30:B31"/>
    <mergeCell ref="C30:E31"/>
    <mergeCell ref="G31:J31"/>
    <mergeCell ref="A28:B28"/>
    <mergeCell ref="C28:E28"/>
    <mergeCell ref="G28:J28"/>
    <mergeCell ref="A29:J29"/>
    <mergeCell ref="G25:J25"/>
    <mergeCell ref="G18:J18"/>
    <mergeCell ref="A95:J95"/>
    <mergeCell ref="G96:J96"/>
    <mergeCell ref="C85:E93"/>
    <mergeCell ref="B96:B97"/>
    <mergeCell ref="C96:E97"/>
    <mergeCell ref="B85:B93"/>
    <mergeCell ref="A85:A93"/>
    <mergeCell ref="G30:J30"/>
    <mergeCell ref="C19:E19"/>
    <mergeCell ref="G19:J19"/>
    <mergeCell ref="G22:J22"/>
    <mergeCell ref="C24:E24"/>
    <mergeCell ref="G17:J17"/>
    <mergeCell ref="G24:J24"/>
    <mergeCell ref="B17:B18"/>
    <mergeCell ref="A14:A27"/>
    <mergeCell ref="C17:E18"/>
    <mergeCell ref="A10:J10"/>
    <mergeCell ref="C11:E11"/>
    <mergeCell ref="G11:J11"/>
    <mergeCell ref="A12:B12"/>
    <mergeCell ref="C12:E12"/>
    <mergeCell ref="G12:J12"/>
    <mergeCell ref="G26:J26"/>
    <mergeCell ref="I4:J4"/>
    <mergeCell ref="A5:I5"/>
    <mergeCell ref="B6:J6"/>
    <mergeCell ref="A6:A7"/>
    <mergeCell ref="C7:E7"/>
    <mergeCell ref="G7:J7"/>
    <mergeCell ref="C8:E8"/>
    <mergeCell ref="G8:J8"/>
    <mergeCell ref="A9:J9"/>
    <mergeCell ref="G16:J16"/>
    <mergeCell ref="G21:J21"/>
    <mergeCell ref="B14:B16"/>
    <mergeCell ref="C14:E16"/>
    <mergeCell ref="A13:J13"/>
    <mergeCell ref="G14:J14"/>
    <mergeCell ref="G15:J15"/>
    <mergeCell ref="G23:J23"/>
    <mergeCell ref="G27:J27"/>
    <mergeCell ref="B20:B21"/>
    <mergeCell ref="B26:B27"/>
    <mergeCell ref="C20:E21"/>
    <mergeCell ref="B22:B23"/>
    <mergeCell ref="C22:E23"/>
    <mergeCell ref="C26:E27"/>
    <mergeCell ref="G20:J20"/>
    <mergeCell ref="C25:E25"/>
  </mergeCells>
  <phoneticPr fontId="13" type="noConversion"/>
  <pageMargins left="0.39" right="0.39" top="0.39" bottom="0.39" header="0" footer="0"/>
  <pageSetup paperSize="9" scale="94" fitToHeight="6" orientation="landscape" verticalDpi="300" r:id="rId1"/>
  <rowBreaks count="2" manualBreakCount="2">
    <brk id="21" max="16383" man="1"/>
    <brk id="58"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Page1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FastReport.NET</dc:creator>
  <cp:lastModifiedBy>КСК_Опарино</cp:lastModifiedBy>
  <cp:lastPrinted>2016-04-18T13:51:41Z</cp:lastPrinted>
  <dcterms:created xsi:type="dcterms:W3CDTF">2009-06-17T07:33:19Z</dcterms:created>
  <dcterms:modified xsi:type="dcterms:W3CDTF">2016-04-18T14:53:47Z</dcterms:modified>
</cp:coreProperties>
</file>